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585"/>
  </bookViews>
  <sheets>
    <sheet name="Procurement Log" sheetId="1" r:id="rId1"/>
  </sheets>
  <definedNames>
    <definedName name="_xlnm._FilterDatabase" localSheetId="0" hidden="1">'Procurement Log'!$A$28:$W$28</definedName>
    <definedName name="Lloj">'Procurement Log'!#REF!</definedName>
    <definedName name="_xlnm.Print_Area" localSheetId="0">'Procurement Log'!$A$24:$X$187</definedName>
  </definedNames>
  <calcPr calcId="145621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E199" i="1" l="1"/>
  <c r="U186" i="1" l="1"/>
  <c r="L186" i="1"/>
  <c r="V96" i="1"/>
  <c r="V145" i="1"/>
  <c r="V144" i="1"/>
  <c r="V143" i="1"/>
  <c r="V142" i="1"/>
  <c r="V141" i="1"/>
  <c r="V151" i="1" l="1"/>
  <c r="V150" i="1"/>
  <c r="V149" i="1"/>
  <c r="V148" i="1"/>
  <c r="V147" i="1"/>
  <c r="V146" i="1"/>
  <c r="V140" i="1"/>
  <c r="V139" i="1"/>
  <c r="V138" i="1"/>
  <c r="V126" i="1"/>
  <c r="V125" i="1"/>
  <c r="V82" i="1" l="1"/>
  <c r="V81" i="1"/>
  <c r="V80" i="1"/>
  <c r="V79" i="1" l="1"/>
  <c r="V78" i="1" l="1"/>
  <c r="V77" i="1"/>
  <c r="V76" i="1"/>
  <c r="V75" i="1"/>
  <c r="V74" i="1"/>
  <c r="V73" i="1"/>
  <c r="V45" i="1" l="1"/>
  <c r="V44" i="1" l="1"/>
  <c r="V46" i="1"/>
  <c r="V107" i="1" l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1" i="1"/>
  <c r="V122" i="1"/>
  <c r="V123" i="1"/>
  <c r="V124" i="1"/>
  <c r="V127" i="1"/>
  <c r="V128" i="1"/>
  <c r="V129" i="1"/>
  <c r="V130" i="1"/>
  <c r="V131" i="1"/>
  <c r="V132" i="1"/>
  <c r="V133" i="1"/>
  <c r="V134" i="1"/>
  <c r="V135" i="1"/>
  <c r="V136" i="1"/>
  <c r="V137" i="1"/>
  <c r="V56" i="1"/>
  <c r="V57" i="1"/>
  <c r="V58" i="1"/>
  <c r="V59" i="1"/>
  <c r="V60" i="1"/>
  <c r="V61" i="1"/>
  <c r="V62" i="1"/>
  <c r="V63" i="1"/>
  <c r="V64" i="1"/>
  <c r="V67" i="1"/>
  <c r="V68" i="1"/>
  <c r="V69" i="1"/>
  <c r="V71" i="1"/>
  <c r="V7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7" i="1"/>
  <c r="V98" i="1"/>
  <c r="V99" i="1"/>
  <c r="V100" i="1"/>
  <c r="V101" i="1"/>
  <c r="V102" i="1"/>
  <c r="V103" i="1"/>
  <c r="V104" i="1"/>
  <c r="V105" i="1"/>
  <c r="V32" i="1"/>
  <c r="V33" i="1"/>
  <c r="V35" i="1"/>
  <c r="V37" i="1"/>
  <c r="V38" i="1"/>
  <c r="V39" i="1"/>
  <c r="V40" i="1"/>
  <c r="V41" i="1"/>
  <c r="V42" i="1"/>
  <c r="V43" i="1"/>
  <c r="V47" i="1"/>
  <c r="V48" i="1"/>
  <c r="V49" i="1"/>
  <c r="V51" i="1"/>
  <c r="V52" i="1"/>
  <c r="V53" i="1"/>
  <c r="V54" i="1"/>
  <c r="V55" i="1"/>
  <c r="V106" i="1"/>
  <c r="V186" i="1" l="1"/>
  <c r="W40" i="1"/>
  <c r="W186" i="1" l="1"/>
</calcChain>
</file>

<file path=xl/sharedStrings.xml><?xml version="1.0" encoding="utf-8"?>
<sst xmlns="http://schemas.openxmlformats.org/spreadsheetml/2006/main" count="1936" uniqueCount="594">
  <si>
    <t>Titulli i aktivitetit të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</si>
  <si>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</si>
  <si>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</si>
  <si>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</si>
  <si>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</si>
  <si>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</si>
  <si>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>Numri rendor i prokurimit</t>
  </si>
  <si>
    <t>Lloji i Buxhetit</t>
  </si>
  <si>
    <r>
      <t>Afati kohor normal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Afati kohor i shkurtuar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</si>
  <si>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t xml:space="preserve">Emri i OE të cilit i është dhënë kontrata </t>
  </si>
  <si>
    <t>Data e publikimit të njoftimit për kontratë</t>
  </si>
  <si>
    <t>Data e publikimit të njoftimit për dhënie të kontratës</t>
  </si>
  <si>
    <t xml:space="preserve">Vlera totale e kontratës, duke përfshirë të gjitha taksat etj. </t>
  </si>
  <si>
    <t xml:space="preserve">Data e nënshkrimit të kontratës </t>
  </si>
  <si>
    <t>Çmimi total i paguar për kontratën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</si>
  <si>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 i Kons. 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</si>
  <si>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t>Nr. i Prokurimit</t>
  </si>
  <si>
    <t>Data e inicimit të aktivitetetit të prokurimit (data e pranimit të kërkesës)</t>
  </si>
  <si>
    <t>Data e publikimit të anulimit të njoftimit</t>
  </si>
  <si>
    <r>
      <t>OE vendor (</t>
    </r>
    <r>
      <rPr>
        <b/>
        <sz val="12"/>
        <color rgb="FFFF0000"/>
        <rFont val="Garamond"/>
        <family val="1"/>
      </rPr>
      <t>1</t>
    </r>
    <r>
      <rPr>
        <b/>
        <sz val="12"/>
        <rFont val="Garamond"/>
        <family val="1"/>
      </rPr>
      <t>); Jo vendor (</t>
    </r>
    <r>
      <rPr>
        <b/>
        <sz val="12"/>
        <color rgb="FFFF0000"/>
        <rFont val="Garamond"/>
        <family val="1"/>
      </rPr>
      <t>2</t>
    </r>
    <r>
      <rPr>
        <b/>
        <sz val="12"/>
        <rFont val="Garamond"/>
        <family val="1"/>
      </rPr>
      <t>)</t>
    </r>
  </si>
  <si>
    <r>
      <t>Çmimi më i ulët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        Tenderi ekonomikisht më i favorshëm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                                         Çmimi më i ulët me poentim (</t>
    </r>
    <r>
      <rPr>
        <b/>
        <sz val="12"/>
        <color rgb="FFFF0000"/>
        <rFont val="Garamond"/>
        <family val="1"/>
      </rPr>
      <t>3</t>
    </r>
    <r>
      <rPr>
        <b/>
        <sz val="12"/>
        <rFont val="Garamond"/>
        <family val="1"/>
      </rPr>
      <t>)</t>
    </r>
  </si>
  <si>
    <t xml:space="preserve">Afati kohor për pranimin tenderëve </t>
  </si>
  <si>
    <t>Kriteret për dhënie të kontratës</t>
  </si>
  <si>
    <r>
      <t xml:space="preserve">Afatet për implementimin e kontratës </t>
    </r>
    <r>
      <rPr>
        <b/>
        <sz val="12"/>
        <color rgb="FFFF0000"/>
        <rFont val="Garamond"/>
        <family val="1"/>
      </rPr>
      <t>(shkruaj datën e fillimit dhe të përfundimit)</t>
    </r>
  </si>
  <si>
    <r>
      <t xml:space="preserve">Data e përmbylljes së kontratës </t>
    </r>
    <r>
      <rPr>
        <b/>
        <sz val="12"/>
        <color rgb="FFFF0000"/>
        <rFont val="Garamond"/>
        <family val="1"/>
      </rPr>
      <t>(data e pranimit të  përkohshëm/preliminar)</t>
    </r>
  </si>
  <si>
    <r>
      <t xml:space="preserve">Vlera totale e Aneks kontratës, duke përfshirë të gjitha taksat etj. </t>
    </r>
    <r>
      <rPr>
        <b/>
        <sz val="12"/>
        <color rgb="FFFF0000"/>
        <rFont val="Garamond"/>
        <family val="1"/>
      </rPr>
      <t>(shto kolona nëse ka më shumë se një aneks kontratë, varësisht periudhën e nënshkrimit në raport me situacionet e kontratës)</t>
    </r>
  </si>
  <si>
    <t xml:space="preserve">Vlera totale e kontratës, duke përfshirë të gjitha anekset dhe të gjitha taksat etj. </t>
  </si>
  <si>
    <t>24</t>
  </si>
  <si>
    <t>Furnizimi me lende djegese-dru</t>
  </si>
  <si>
    <t>21.2.18</t>
  </si>
  <si>
    <t>0</t>
  </si>
  <si>
    <t>CHARLY</t>
  </si>
  <si>
    <t>93</t>
  </si>
  <si>
    <t>Organizimi I kursit te skijimit</t>
  </si>
  <si>
    <t>22.2.18</t>
  </si>
  <si>
    <t>TE SALIHU</t>
  </si>
  <si>
    <t>1 MUAJ</t>
  </si>
  <si>
    <t>7.4.18</t>
  </si>
  <si>
    <t>9.996.00</t>
  </si>
  <si>
    <t>45</t>
  </si>
  <si>
    <t>Fshirja dhe Larja e rrugeve</t>
  </si>
  <si>
    <t>02.02.18</t>
  </si>
  <si>
    <t>17.01.18</t>
  </si>
  <si>
    <t>30.01.18</t>
  </si>
  <si>
    <t>26.01.18</t>
  </si>
  <si>
    <t>14.02.18</t>
  </si>
  <si>
    <t>01.02.18</t>
  </si>
  <si>
    <t>11.4.18</t>
  </si>
  <si>
    <t>12.4.18</t>
  </si>
  <si>
    <t>KRM "AMBIENTI"</t>
  </si>
  <si>
    <t>36 MUAJ</t>
  </si>
  <si>
    <t>26.4.21</t>
  </si>
  <si>
    <t>Betonimi I kanalit te ujitjes Coorrolluke- Dobrushë</t>
  </si>
  <si>
    <t>16.02.18</t>
  </si>
  <si>
    <t>13.02.18</t>
  </si>
  <si>
    <t>05.4.18</t>
  </si>
  <si>
    <t>"GURI" SHPK</t>
  </si>
  <si>
    <t>27.4.18</t>
  </si>
  <si>
    <t>9 MUAJ</t>
  </si>
  <si>
    <t>Mirëmbajtja e hapsirave publike</t>
  </si>
  <si>
    <t>09.02.18</t>
  </si>
  <si>
    <t>30.3.18</t>
  </si>
  <si>
    <t>"KABASHI" NP</t>
  </si>
  <si>
    <t>23.4.18</t>
  </si>
  <si>
    <t>24 MUAJ</t>
  </si>
  <si>
    <t>23.4.20</t>
  </si>
  <si>
    <t>Furnizimi me kontenjer per mbeturina</t>
  </si>
  <si>
    <t>20.02.18</t>
  </si>
  <si>
    <t>15.02.18</t>
  </si>
  <si>
    <t>"SEYKOS"</t>
  </si>
  <si>
    <t>24.4.18</t>
  </si>
  <si>
    <t>2 MUAJ</t>
  </si>
  <si>
    <t>24.6.18</t>
  </si>
  <si>
    <t>Mirëmbajtja e automjeteve te komu</t>
  </si>
  <si>
    <t>Nirëmbajtja e rrugëve malore lot 1</t>
  </si>
  <si>
    <t>Mirëmbajtja e rrugeve malore lot 2</t>
  </si>
  <si>
    <t>01.03.18</t>
  </si>
  <si>
    <t>"HORN  Co"</t>
  </si>
  <si>
    <t>TE ALENI"</t>
  </si>
  <si>
    <t>3MUAJ</t>
  </si>
  <si>
    <t>04.8.18</t>
  </si>
  <si>
    <t>Mirëmajtja e stadionit te futbollit</t>
  </si>
  <si>
    <t>LOSHI DESIGN</t>
  </si>
  <si>
    <t>8 MUAJ</t>
  </si>
  <si>
    <t>31.12.18</t>
  </si>
  <si>
    <t>Mbikqyrja e projekteve kapitale</t>
  </si>
  <si>
    <t>14.03.18</t>
  </si>
  <si>
    <t>19.03.18</t>
  </si>
  <si>
    <t>04.6.18</t>
  </si>
  <si>
    <t>SIB BKA &amp; LIRIU</t>
  </si>
  <si>
    <t>08.6.20</t>
  </si>
  <si>
    <t>09.03.18</t>
  </si>
  <si>
    <t>22.03.18</t>
  </si>
  <si>
    <t>LINDI MARKINGS7DOREARTI</t>
  </si>
  <si>
    <t>Mirembajtja e adresave ne Komunen e Istogut</t>
  </si>
  <si>
    <t>Furnizimi I Institucioneve K me tonera</t>
  </si>
  <si>
    <t>21.05.18</t>
  </si>
  <si>
    <t>24.05.18</t>
  </si>
  <si>
    <t>18.6.18</t>
  </si>
  <si>
    <t>EUROPRINT</t>
  </si>
  <si>
    <t>3 MUAJ</t>
  </si>
  <si>
    <t>Organizimi I tur hend. Ta kujt "Fadil Feratin"</t>
  </si>
  <si>
    <t>13.04.18</t>
  </si>
  <si>
    <t>10.04.18</t>
  </si>
  <si>
    <t>28.5.18</t>
  </si>
  <si>
    <t>OLIMPI</t>
  </si>
  <si>
    <t>Ndertimi I depos per dru  -Trubohoc lot 1.</t>
  </si>
  <si>
    <t>18.04.18</t>
  </si>
  <si>
    <t>23.04.18</t>
  </si>
  <si>
    <t>14.09.18</t>
  </si>
  <si>
    <t>13.6.18</t>
  </si>
  <si>
    <t>Ndertimi I depos per dru  - Gurrakoc lot 2..</t>
  </si>
  <si>
    <t>Nderimi I depos per dru Rakosh lot 3.</t>
  </si>
  <si>
    <t>Rregullimi I poligonit sportiv me tartan ne Banjë</t>
  </si>
  <si>
    <t>02.05.18</t>
  </si>
  <si>
    <t>18.05.18</t>
  </si>
  <si>
    <t>SPORTING</t>
  </si>
  <si>
    <t>Rregullimi I pistes për tre hapësh në Atletikë</t>
  </si>
  <si>
    <t>26.04.18</t>
  </si>
  <si>
    <t>10.05.18</t>
  </si>
  <si>
    <t>05.7.18</t>
  </si>
  <si>
    <t>"SHKËMBI"</t>
  </si>
  <si>
    <t>Ndërtimi I kanalizimit Banjë - Baicë</t>
  </si>
  <si>
    <t>Hartimi I projekteve kapitale</t>
  </si>
  <si>
    <t>Furnizimi me paisje te teknol. Informative</t>
  </si>
  <si>
    <t>Ndërtimii I shtëpisë s komuniteteve -Bahnjë</t>
  </si>
  <si>
    <t>Publikimi I njoftimeve ne radio-Fontanë</t>
  </si>
  <si>
    <t xml:space="preserve">Mirëmbajtja e rrugëve te rendit te </t>
  </si>
  <si>
    <t>Instalimi I ngrohjes qendrorene shtepin e k. Istog</t>
  </si>
  <si>
    <t>Ndertimi I shtëpive ne Komunen e Istogut</t>
  </si>
  <si>
    <t>Ndërtimi I rrugëve ne Syriganë</t>
  </si>
  <si>
    <t>Furnizimi me gyp ujesjellsi - rranza</t>
  </si>
  <si>
    <t>Ndërtimi I deponisë ne Tuqep</t>
  </si>
  <si>
    <t>10.7.18</t>
  </si>
  <si>
    <t>"SIB" Shpk</t>
  </si>
  <si>
    <t>16.7.18</t>
  </si>
  <si>
    <t>2MUAJ</t>
  </si>
  <si>
    <t>16.09.18</t>
  </si>
  <si>
    <t>04.04.18</t>
  </si>
  <si>
    <t>26.06.18</t>
  </si>
  <si>
    <t>15.8.18</t>
  </si>
  <si>
    <t>29.03.18</t>
  </si>
  <si>
    <t>21.06.18</t>
  </si>
  <si>
    <t>19.06.18</t>
  </si>
  <si>
    <t>01.8.18</t>
  </si>
  <si>
    <t>26.7.18</t>
  </si>
  <si>
    <t>"ADI TE CONSTRUCTION</t>
  </si>
  <si>
    <t>20.08.18</t>
  </si>
  <si>
    <t>20.10.18</t>
  </si>
  <si>
    <t>16.897.50</t>
  </si>
  <si>
    <t>"DELFIN AUTO"</t>
  </si>
  <si>
    <t>08.08.18</t>
  </si>
  <si>
    <t>34</t>
  </si>
  <si>
    <t>26.07.18</t>
  </si>
  <si>
    <t>31.11.18</t>
  </si>
  <si>
    <t>25.06.18</t>
  </si>
  <si>
    <t>02.8.18</t>
  </si>
  <si>
    <t>29.06.18</t>
  </si>
  <si>
    <t>18.7.18</t>
  </si>
  <si>
    <t>24.7.18</t>
  </si>
  <si>
    <t>"ARTONI"</t>
  </si>
  <si>
    <t>24MUAJ</t>
  </si>
  <si>
    <t>08.8.20</t>
  </si>
  <si>
    <t>17.04.18</t>
  </si>
  <si>
    <t>09.07.18</t>
  </si>
  <si>
    <t>10.07.18</t>
  </si>
  <si>
    <t>13.9.18</t>
  </si>
  <si>
    <t>"MESHARI"</t>
  </si>
  <si>
    <t>17.09.18</t>
  </si>
  <si>
    <t>12MUAJ</t>
  </si>
  <si>
    <t>13.09.18</t>
  </si>
  <si>
    <t>28.08.18</t>
  </si>
  <si>
    <t>28</t>
  </si>
  <si>
    <t>23.7.18</t>
  </si>
  <si>
    <t>08.05.18</t>
  </si>
  <si>
    <t>20.7.18</t>
  </si>
  <si>
    <t>13.08.18</t>
  </si>
  <si>
    <t>13.08.19</t>
  </si>
  <si>
    <t>24.07.18</t>
  </si>
  <si>
    <t xml:space="preserve">CONSTRUCTION GRUP </t>
  </si>
  <si>
    <t>13.11.18</t>
  </si>
  <si>
    <t>21.05.19</t>
  </si>
  <si>
    <t>"DONI TERM"</t>
  </si>
  <si>
    <t>16.10.18</t>
  </si>
  <si>
    <t>25</t>
  </si>
  <si>
    <t>31.7.18</t>
  </si>
  <si>
    <t>"ALFA-I"</t>
  </si>
  <si>
    <t>09.08.18</t>
  </si>
  <si>
    <t>28.10.18</t>
  </si>
  <si>
    <t>09.10.18</t>
  </si>
  <si>
    <t>27.7.18</t>
  </si>
  <si>
    <t>25.07.18</t>
  </si>
  <si>
    <t>25.10.18</t>
  </si>
  <si>
    <t>28.05.18</t>
  </si>
  <si>
    <t>01.06.18</t>
  </si>
  <si>
    <t>13.06.18</t>
  </si>
  <si>
    <t>11.06.18</t>
  </si>
  <si>
    <t>07.03.18</t>
  </si>
  <si>
    <t>27.04.18</t>
  </si>
  <si>
    <t>24.04.18</t>
  </si>
  <si>
    <t>04.05.18</t>
  </si>
  <si>
    <t>05.04.18</t>
  </si>
  <si>
    <t>08.06.18</t>
  </si>
  <si>
    <t>14.06.18</t>
  </si>
  <si>
    <t>16.07.18</t>
  </si>
  <si>
    <t>30.07.18</t>
  </si>
  <si>
    <t>30.12.18</t>
  </si>
  <si>
    <t>"LOSHI DESIGN"</t>
  </si>
  <si>
    <t>6MUAJ</t>
  </si>
  <si>
    <t>Ndërtimi I rrethojes vorrzave ne Suhogrlle</t>
  </si>
  <si>
    <t>28.06.18</t>
  </si>
  <si>
    <t>"ETIANI"</t>
  </si>
  <si>
    <t>27.07.18</t>
  </si>
  <si>
    <t>27.09.18</t>
  </si>
  <si>
    <t xml:space="preserve">Hapja e rruges malore Cërkolez-Lipë Lo 1 </t>
  </si>
  <si>
    <t>25.05.18</t>
  </si>
  <si>
    <t>24.8.18</t>
  </si>
  <si>
    <t>"TE ALENI"</t>
  </si>
  <si>
    <t>27.08.18</t>
  </si>
  <si>
    <t>27.10.18</t>
  </si>
  <si>
    <t xml:space="preserve">Hapja e rruges malore -Shoshan -sta e veres </t>
  </si>
  <si>
    <t>24.8.17</t>
  </si>
  <si>
    <t>"MENTI" Shpk</t>
  </si>
  <si>
    <t>04.09.18</t>
  </si>
  <si>
    <t>04.11.18</t>
  </si>
  <si>
    <t>02.07.18</t>
  </si>
  <si>
    <t>26.08.18</t>
  </si>
  <si>
    <t xml:space="preserve">Mirëmbajtja e objekteve shkolloe </t>
  </si>
  <si>
    <t>22.8.18</t>
  </si>
  <si>
    <t>"ADI TE CONSTRUCTION"</t>
  </si>
  <si>
    <t>ANEX - Shtëpia e kultures BANJë</t>
  </si>
  <si>
    <t>"ALPING"</t>
  </si>
  <si>
    <t>23.09.18</t>
  </si>
  <si>
    <t>33</t>
  </si>
  <si>
    <t>Furnizimi me paisje mjeksore</t>
  </si>
  <si>
    <t>06.07.18</t>
  </si>
  <si>
    <t>03.07.18</t>
  </si>
  <si>
    <t>04.9.18</t>
  </si>
  <si>
    <t>MATKOS PHARM"</t>
  </si>
  <si>
    <t>10.09.18</t>
  </si>
  <si>
    <t>10.11.18</t>
  </si>
  <si>
    <t>Ndertimi I trotuareve Gurrakoc -Zallq</t>
  </si>
  <si>
    <t>05.9.18</t>
  </si>
  <si>
    <t xml:space="preserve">"REXHA" </t>
  </si>
  <si>
    <t>20.09.18</t>
  </si>
  <si>
    <t>20.11.18</t>
  </si>
  <si>
    <t>ANEX -Mirembajtja e rrugeve malore Radusha</t>
  </si>
  <si>
    <t xml:space="preserve">Rregullimi brenda objektit te gjimnazit H.Zeka </t>
  </si>
  <si>
    <t>06.9.18</t>
  </si>
  <si>
    <t>31.08.18</t>
  </si>
  <si>
    <t>"MEGRANT"</t>
  </si>
  <si>
    <t>14.11.18</t>
  </si>
  <si>
    <t>Ndertimi I kanalizimit Muzhevin-Tomoc</t>
  </si>
  <si>
    <t>04.07.18</t>
  </si>
  <si>
    <t>27.9.18</t>
  </si>
  <si>
    <t>"ADEMAJ ARCH ING"</t>
  </si>
  <si>
    <t>28.09.18</t>
  </si>
  <si>
    <t>28.11.18</t>
  </si>
  <si>
    <t>Dezinfektimi I objekteve arsimore</t>
  </si>
  <si>
    <t>03.9.18</t>
  </si>
  <si>
    <t>DDD "PREVENTIVA"</t>
  </si>
  <si>
    <t>04.10.18</t>
  </si>
  <si>
    <t>Mirembjatja e infrastruktures shkollore dhe shenjezimi I fushae sportive</t>
  </si>
  <si>
    <t>02.08.18</t>
  </si>
  <si>
    <t>11.9.18</t>
  </si>
  <si>
    <t>06.08.18</t>
  </si>
  <si>
    <t>"NATONI" SHPK &amp; KABASHI"</t>
  </si>
  <si>
    <t>Shenjezimi I fushave sportive</t>
  </si>
  <si>
    <t xml:space="preserve">Perkrahja e sportit shkollor </t>
  </si>
  <si>
    <t>10.08.18</t>
  </si>
  <si>
    <t>"SPORTI SHKOLLOR"</t>
  </si>
  <si>
    <t>1MUAJ</t>
  </si>
  <si>
    <t>"DEKORAL"</t>
  </si>
  <si>
    <t>Riparimi I bus stacioneve në teritorin e Komunës se Istogut</t>
  </si>
  <si>
    <t>ANEKX - Palestra sportive në Istog</t>
  </si>
  <si>
    <t>03.10.18</t>
  </si>
  <si>
    <t>Eliminimi I mbeturinave nga hapsirat publike</t>
  </si>
  <si>
    <t>16.08.18</t>
  </si>
  <si>
    <t>15.10.18</t>
  </si>
  <si>
    <t>15.12.18</t>
  </si>
  <si>
    <t>19.07.18</t>
  </si>
  <si>
    <t>01.10.18</t>
  </si>
  <si>
    <t>03.12.18</t>
  </si>
  <si>
    <t>Ndertimii rrugeve ne Banjë -Lot 2</t>
  </si>
  <si>
    <t>"BENITA COMPANI"</t>
  </si>
  <si>
    <t>Ndertimi I rrugeve ne OrroberdLot 3</t>
  </si>
  <si>
    <t>04.12.18</t>
  </si>
  <si>
    <t>Ndertimi I rruges -Prigodë-Lot 5</t>
  </si>
  <si>
    <t>Ndertimi irruges Gurrakoc-Lot 4</t>
  </si>
  <si>
    <t>Asfaltimi I rruges - Vrellë lot  1</t>
  </si>
  <si>
    <t>01.1.18</t>
  </si>
  <si>
    <t>05.10.18</t>
  </si>
  <si>
    <t>05.12.18</t>
  </si>
  <si>
    <t>Rregullimi I pronave Komunale</t>
  </si>
  <si>
    <t>11.09.18</t>
  </si>
  <si>
    <t>15 MUAJ</t>
  </si>
  <si>
    <t>Hapja e rruges mal  Lugu I B -Kodra e Dynës L-1</t>
  </si>
  <si>
    <t>Hap Gurr e bardha - stanet e strell L-2</t>
  </si>
  <si>
    <t>Hapja e rr mal shkalla e Kaliq- Stanet e zogajve L-3</t>
  </si>
  <si>
    <t>23.07.18</t>
  </si>
  <si>
    <t>08.10.18</t>
  </si>
  <si>
    <t>08.12.18</t>
  </si>
  <si>
    <t>26.09.18</t>
  </si>
  <si>
    <t>19.10.18</t>
  </si>
  <si>
    <t>07.11.18</t>
  </si>
  <si>
    <t>26.11.16</t>
  </si>
  <si>
    <t>TRIOTEK"</t>
  </si>
  <si>
    <t>29.11.18</t>
  </si>
  <si>
    <t>Ndërtimi I kanalizimit  ne fshatin Kaliqan Faza e I</t>
  </si>
  <si>
    <t>12.09.18</t>
  </si>
  <si>
    <t>18.10.18</t>
  </si>
  <si>
    <t>06.11.18</t>
  </si>
  <si>
    <t>24.12.18</t>
  </si>
  <si>
    <t>Rregullimi I memorialit -Ibrahim Rugova -faza e IV</t>
  </si>
  <si>
    <t>01.08.18</t>
  </si>
  <si>
    <t>"ÇETA GEN GRUP"</t>
  </si>
  <si>
    <t>20.12.18</t>
  </si>
  <si>
    <t>14.08.18</t>
  </si>
  <si>
    <t>30.08.18</t>
  </si>
  <si>
    <t>NATONI"</t>
  </si>
  <si>
    <t>Lot 1 Rregullimi I dyshemese sh f  Fan Noli - Lukavc</t>
  </si>
  <si>
    <t>Furnizimi me filma per rengen aparat</t>
  </si>
  <si>
    <t>12.10.18</t>
  </si>
  <si>
    <t>24.10.18</t>
  </si>
  <si>
    <t>"LEDI MED"</t>
  </si>
  <si>
    <t>Zgjerimi I infrastruktures me destini m turizmit  malor</t>
  </si>
  <si>
    <t>"NEWS" SHPK</t>
  </si>
  <si>
    <t>26.10.18</t>
  </si>
  <si>
    <t>24.08.18</t>
  </si>
  <si>
    <t>LOT1 Ndertimii kanaliz Kamenicë</t>
  </si>
  <si>
    <t>"CONSTRUCTION GROUP</t>
  </si>
  <si>
    <t>17.10.18</t>
  </si>
  <si>
    <t xml:space="preserve">LOT 2 Ndertimi I kan Cerrcë lagja Haskaj - </t>
  </si>
  <si>
    <t>1610.18</t>
  </si>
  <si>
    <t>LOT 3 Kanalizimi -laxha Llullaku</t>
  </si>
  <si>
    <t>"Filati &amp; Ademaj arch</t>
  </si>
  <si>
    <t>25.12.18</t>
  </si>
  <si>
    <t>18.12.18</t>
  </si>
  <si>
    <t>LOT 4  Kanalizimi laxha Ibrahimaj Zhakovë</t>
  </si>
  <si>
    <t>24.09.18</t>
  </si>
  <si>
    <t>10.10.18</t>
  </si>
  <si>
    <t>06.12.18</t>
  </si>
  <si>
    <t>LOT 2 Ndertimi I rruges L Zhakove - Laxha Hajrizaj</t>
  </si>
  <si>
    <t>LOT  1  Ndertimi I rrugeslokale laxha "Rexhaj" Cerrca</t>
  </si>
  <si>
    <t>LOT 3  Ndertimi I rruges lokale Kaliqan</t>
  </si>
  <si>
    <t>LOT 4 Ndertimi I rrug lokale Rexh Destani</t>
  </si>
  <si>
    <t>LOT 4 ndertimi I rrug lokale Ilirida-Padalisht</t>
  </si>
  <si>
    <t>46</t>
  </si>
  <si>
    <t>47</t>
  </si>
  <si>
    <t>48</t>
  </si>
  <si>
    <t>Organizimi I mini maratonës</t>
  </si>
  <si>
    <t>"OLIMPI"</t>
  </si>
  <si>
    <t>Lot 1  Rregullimi I ambientit  ne oborrin e QKMF-së</t>
  </si>
  <si>
    <t>02.11.18</t>
  </si>
  <si>
    <t>"FIDANISHTJA"</t>
  </si>
  <si>
    <t xml:space="preserve">Lot 2  Furnizimi me paisje tjera </t>
  </si>
  <si>
    <t xml:space="preserve">"NATONI" </t>
  </si>
  <si>
    <t>Largimi dhe demolimi I objekteve te pa perdorura</t>
  </si>
  <si>
    <t>05.09.18</t>
  </si>
  <si>
    <t>22.10.18</t>
  </si>
  <si>
    <t>31.10.18</t>
  </si>
  <si>
    <t>29</t>
  </si>
  <si>
    <t>Përkrahja e blegtoreve me makina mjelëse</t>
  </si>
  <si>
    <t>30.10.18</t>
  </si>
  <si>
    <t>"RIMIDA"</t>
  </si>
  <si>
    <t>12.11.18</t>
  </si>
  <si>
    <t>36</t>
  </si>
  <si>
    <t xml:space="preserve">Lot 1 Paisja e shkollave me rekuizita sportive </t>
  </si>
  <si>
    <t>29.10.18</t>
  </si>
  <si>
    <t>27.11.18</t>
  </si>
  <si>
    <t>"SPORTNG"</t>
  </si>
  <si>
    <t>07.12.18</t>
  </si>
  <si>
    <t>20 DITË</t>
  </si>
  <si>
    <t>Lot 2 Mbledhja e artifakteve dhe eksponatave per muze</t>
  </si>
  <si>
    <t>"NATONI"</t>
  </si>
  <si>
    <t>LOT 1 Rregullimi I prroit vërshues -gërdheci" Vrellë</t>
  </si>
  <si>
    <t>18.09.18</t>
  </si>
  <si>
    <t>01.11.18</t>
  </si>
  <si>
    <t>05.11.18</t>
  </si>
  <si>
    <t>LLOT 2 Betonimi I kanalit te ujitjes -Sifono-Cerrcë</t>
  </si>
  <si>
    <t>LLOT1 Mirëmbajtja e objekteve shendetsore dhe sociale</t>
  </si>
  <si>
    <t>"TOSI-V" shpk</t>
  </si>
  <si>
    <t>LLOT 2 Mirëmbajtja e objektit të Komunës</t>
  </si>
  <si>
    <t>LOT 1 Ndertimi I rruges lokale -Prigodë</t>
  </si>
  <si>
    <t>LOT 2 Ndertmi I rr lokale Arif Halili -Muzhevina</t>
  </si>
  <si>
    <t>23.11.18</t>
  </si>
  <si>
    <t>26.11.18</t>
  </si>
  <si>
    <t>Transporti I nx dhe kategorive tjera te Komunes</t>
  </si>
  <si>
    <t>19.09.18</t>
  </si>
  <si>
    <t>28.09.19</t>
  </si>
  <si>
    <t>"TE SALIHU"</t>
  </si>
  <si>
    <t>LLOT 1 Ndriqimi publik dhe trotuaret ne Banjë</t>
  </si>
  <si>
    <t>25.09.18</t>
  </si>
  <si>
    <t>LLOT 2 Ndërtimi dhe rregullimi I rrug dhe trot ne Istog</t>
  </si>
  <si>
    <t>LLOT 3 Ndriqimi publik ne Gurrakoc</t>
  </si>
  <si>
    <t xml:space="preserve">LLOT 4 Nderimi I hapsirave publike ne zonat urbane </t>
  </si>
  <si>
    <t>"TERMOMONTI</t>
  </si>
  <si>
    <t>30.11.18</t>
  </si>
  <si>
    <t>Renovimi I shtepisë së Kultures Sudenicë</t>
  </si>
  <si>
    <t>22.11.18</t>
  </si>
  <si>
    <t>22.12.18</t>
  </si>
  <si>
    <t>Fasdimi I ndertesave banesa kolektive -Rruga rinia"</t>
  </si>
  <si>
    <t>Furnizim me pelet per shtepinë e Pleqeve ne Gurrakoc</t>
  </si>
  <si>
    <t>"GRESA COMERC"</t>
  </si>
  <si>
    <t>14.12.18</t>
  </si>
  <si>
    <t>Ndertimi I kanalizimit ne Lubozhdë-Laxha Januzj</t>
  </si>
  <si>
    <t>"ARBENS GART PARADISE</t>
  </si>
  <si>
    <t>Hapja e rruges malore Cerkolez-Lipë-Vazh proj</t>
  </si>
  <si>
    <t>Ndërtimi I shkalleve emergjente ne sh f -Hysni Zajmi" ne Vrelle</t>
  </si>
  <si>
    <t>LLOT 1 Ndertimi I kanalizimit lagja shqiponja - Istog</t>
  </si>
  <si>
    <t>20DIT</t>
  </si>
  <si>
    <t>LLOT 2 "Betonimi I kanalit te ujitjes Corrolluk - Dob''</t>
  </si>
  <si>
    <t>"Mega Albi" &amp; "Ski line"</t>
  </si>
  <si>
    <t>Ndertimi I trotuareve ne rrugen "Sarajeva"17.10.18</t>
  </si>
  <si>
    <t>Ndertimi I depos ne shtepine e komunitetit ne Gurrakoc</t>
  </si>
  <si>
    <t>08.11.18</t>
  </si>
  <si>
    <t>23.10.18</t>
  </si>
  <si>
    <t>LLOT 1 Hapja e rrug malore Shoshan-Stanet e veres-Vazhdim projekti</t>
  </si>
  <si>
    <t>LLOT 2 Hapja e rrug mal lugu I butë -Kodra e Dynes-Vazhdim projekti</t>
  </si>
  <si>
    <t>LOT 1 Rregullimi I arhivës ne objektin e Komunes dhe zyra e vendit Vrell</t>
  </si>
  <si>
    <t>74</t>
  </si>
  <si>
    <t>LLOT 1 Organizimi I kursit te notit</t>
  </si>
  <si>
    <t>LLOT 2 Organizimi I fesivalit -valle popullore</t>
  </si>
  <si>
    <t>22</t>
  </si>
  <si>
    <t>10.12.18</t>
  </si>
  <si>
    <t>"FOLKLORI I PODGURIT</t>
  </si>
  <si>
    <t>11.12.18</t>
  </si>
  <si>
    <t>LLOT 1 Blerja e kalldas "Ismal Qemali" Saradran</t>
  </si>
  <si>
    <t>40</t>
  </si>
  <si>
    <t>Instalimi I kalldas "shtepia e Kultures' Istog</t>
  </si>
  <si>
    <t>"EJONA" SHPK</t>
  </si>
  <si>
    <t>15DITË</t>
  </si>
  <si>
    <t>Rregullimi I prroit -"Grdhecit" Vazhdim P</t>
  </si>
  <si>
    <t>Furnizim me material per mirembajtjen e Institucioneve Komunale</t>
  </si>
  <si>
    <t>"MOLER KRONI"</t>
  </si>
  <si>
    <t>14.12.20</t>
  </si>
  <si>
    <t>Rregullimi I ambientit dhe oborrit ne QKMF</t>
  </si>
  <si>
    <t>"SKI LINE &amp;NDERTIMTARI"</t>
  </si>
  <si>
    <t>SKI LINE NDERTIMTARI</t>
  </si>
  <si>
    <t>07.01.19</t>
  </si>
  <si>
    <t>18</t>
  </si>
  <si>
    <t>Furnizimi me veshje kombëtareper nevoja te shkollave</t>
  </si>
  <si>
    <t>12.12.18</t>
  </si>
  <si>
    <t>13.12.18</t>
  </si>
  <si>
    <t>"PMC"</t>
  </si>
  <si>
    <t>10 DIT</t>
  </si>
  <si>
    <t>"NATONI" SHPK</t>
  </si>
  <si>
    <t>Paisja me kabinet elektrikes  SHM "Mit'hat Frasheri'</t>
  </si>
  <si>
    <t>31</t>
  </si>
  <si>
    <t>Dekorimi I qytetit per festat e fundvitit</t>
  </si>
  <si>
    <t xml:space="preserve">"TONI" </t>
  </si>
  <si>
    <t>Furnizimi dhe montimi I ulëseve ne tribinat e stadionit te qytetit</t>
  </si>
  <si>
    <t>"SPORTING"</t>
  </si>
  <si>
    <t>15 DITË</t>
  </si>
  <si>
    <t>Restaurimi I urës se gurit ne Zallq</t>
  </si>
  <si>
    <t>Paisja e klubeve te hendbollit dhe futbollit me rekuizita sport</t>
  </si>
  <si>
    <t>"VLORA" NTP</t>
  </si>
  <si>
    <t>Mirëmbajtja e inrfrastruk shkollore-vazhdim proj</t>
  </si>
  <si>
    <t>"NATONI" shpk</t>
  </si>
  <si>
    <t>Mjete konkretizimi per shkolla</t>
  </si>
  <si>
    <t>05.12.18.</t>
  </si>
  <si>
    <t>24.12.18.</t>
  </si>
  <si>
    <t>LLOT 1 Blerja e dy automjeteve perAutoambulancesetsi</t>
  </si>
  <si>
    <t>LLOT 2. automjeti xhip</t>
  </si>
  <si>
    <t>LISTAT E ÇMIMEVE</t>
  </si>
  <si>
    <t>Instalimi I hidroforit ne Sh.F. "Ndre Mjeda" - Veriq</t>
  </si>
  <si>
    <t>08.02.18</t>
  </si>
  <si>
    <t>06.02.18</t>
  </si>
  <si>
    <t>Renovimi I gjeneratorit ne qendren e mjeksise Familjare - Istog</t>
  </si>
  <si>
    <t>"EMH - ING"</t>
  </si>
  <si>
    <t>21.02.18</t>
  </si>
  <si>
    <t>12.03.18</t>
  </si>
  <si>
    <t xml:space="preserve">Mirembajtja rutinore e kanalizimit ne Dobrushe dhe sanimi I tije  </t>
  </si>
  <si>
    <t>"INXHINJERING-SI"</t>
  </si>
  <si>
    <t>"ADI TE CONTRAKTION"</t>
  </si>
  <si>
    <t>Blerja e tabletave per Sherbimin e tatimit ne prone</t>
  </si>
  <si>
    <t>"SAMIRI SOFT"</t>
  </si>
  <si>
    <t>22.05.18</t>
  </si>
  <si>
    <t>Blerja e tabletave per Sherbimin e Urbanizmit</t>
  </si>
  <si>
    <t>"KIBERNETIKA"</t>
  </si>
  <si>
    <t>12.04.18</t>
  </si>
  <si>
    <t>Furnizimi me flamuj per institucioneve Komunale</t>
  </si>
  <si>
    <t>"AGIMI DE"</t>
  </si>
  <si>
    <t>Renovimi I nje pjese te kulmit "Hysni Zajmi" 29.01.18</t>
  </si>
  <si>
    <t>21.03.18</t>
  </si>
  <si>
    <t>"ALUMETAL"</t>
  </si>
  <si>
    <t>Riparimi I dyerve emergjente te Komunes ne Komunë</t>
  </si>
  <si>
    <t>03.04.18</t>
  </si>
  <si>
    <t>Furnizim me tepih Sh F. "Ismail Qemali" Saradran</t>
  </si>
  <si>
    <t>"Vendosjae kamerave ne Sh F. "Trepça" Banjë</t>
  </si>
  <si>
    <t>"PROCAM"</t>
  </si>
  <si>
    <t>Vendosja e kamerave ne Zonen Industriale ne Sine</t>
  </si>
  <si>
    <t>Sanimi  I kanalizimit ne Banjë</t>
  </si>
  <si>
    <t>07.05.18</t>
  </si>
  <si>
    <t>Vendosja e kuzhines ne qerdhe te femijve "Shpresa Jonë"</t>
  </si>
  <si>
    <t>22.04.18</t>
  </si>
  <si>
    <t>"ALBANI"</t>
  </si>
  <si>
    <t>Furnizim me blloka per participim</t>
  </si>
  <si>
    <t>29.05.18</t>
  </si>
  <si>
    <t xml:space="preserve">Riparimi I shtëpisë per raste sociale </t>
  </si>
  <si>
    <t>Organizimi I 8 Marsit dita nderk e gruas</t>
  </si>
  <si>
    <t>"FRESKIA"</t>
  </si>
  <si>
    <t>Vendosja e kamerave ne "Avni Rrustemi" Zallq</t>
  </si>
  <si>
    <t>17.07.18</t>
  </si>
  <si>
    <t>Vendosja e perdeve ne Sh e kultures Istog</t>
  </si>
  <si>
    <t>Furnizii me uniformave per staf teknik te puntoreve te Komues</t>
  </si>
  <si>
    <t>"JONI"</t>
  </si>
  <si>
    <t>"VALI ROLETA"</t>
  </si>
  <si>
    <t>Riparimi I ullukeve ne sh m "Bajram Curri" Istog</t>
  </si>
  <si>
    <t>Riparimi I autobusit pron e Komunes</t>
  </si>
  <si>
    <t>"AUTOSERVIS M &amp; B"</t>
  </si>
  <si>
    <t>Furnizim me stufa per ngrohje "Fan Noli"  Llukavc</t>
  </si>
  <si>
    <t>"VERANA N"</t>
  </si>
  <si>
    <t>15.11.18</t>
  </si>
  <si>
    <t>Furnizimi me dy kondicioner per Komunë</t>
  </si>
  <si>
    <t>"SERVISING"</t>
  </si>
  <si>
    <t>Botimi I librit (Drejtorati I kultures)</t>
  </si>
  <si>
    <t>MESHARI"</t>
  </si>
  <si>
    <t>Riparimi I kamioneve per zjarrfiksa</t>
  </si>
  <si>
    <t>"BERATI-1"</t>
  </si>
  <si>
    <t>Punimi I kartelave identifikuese per puntor shendetsor</t>
  </si>
  <si>
    <t>"ONE SOLUCION"</t>
  </si>
  <si>
    <t>24.11.18</t>
  </si>
  <si>
    <t>Furnizimi me kepuce per zjarrefiksa</t>
  </si>
  <si>
    <t>"RITA NT"</t>
  </si>
  <si>
    <t>Organizimi I trajnimit - dhuna ndaj gruas</t>
  </si>
  <si>
    <t>"VIZIONI_02"</t>
  </si>
  <si>
    <t>Furnizimi me paisje tjera per shtepin e Komunitetit</t>
  </si>
  <si>
    <t>"AZTECH"</t>
  </si>
  <si>
    <t>Sanimi  I kanalizimit ne SH F N "Martin Camaj" Llukavc</t>
  </si>
  <si>
    <t>19.12.18</t>
  </si>
  <si>
    <t>"ARBENS GARTEN"</t>
  </si>
  <si>
    <t>Blerja e dy agregateve per shkolla</t>
  </si>
  <si>
    <t>Blerja e fotokopjes per Auditorin e brendshem</t>
  </si>
  <si>
    <t>"TRIO TEC"</t>
  </si>
  <si>
    <t>"QETA GENERAL GRUP"</t>
  </si>
  <si>
    <t>26.12.18</t>
  </si>
  <si>
    <t>LOT 1 Asfaltimi I rruges - Istog Cerrcë-Vazhdim Projekti</t>
  </si>
  <si>
    <t>LOT 2 Asfaltimi I rruges Saradran -Ozdrim</t>
  </si>
  <si>
    <t>LOT 3 Asfaltimi I rruges Bellopojë-Zhakovë</t>
  </si>
  <si>
    <t>LOT 4 Asfaltimi I rruges Shushicë dhe Uçë</t>
  </si>
  <si>
    <t>LOT 5 Asfaltimi I rruges Grrakoc -Lagja "Qukaj"</t>
  </si>
  <si>
    <t>"GRANITI SHPK</t>
  </si>
  <si>
    <t>22.01.19</t>
  </si>
  <si>
    <t>"LIKA TRADE"</t>
  </si>
  <si>
    <t>30 DITË</t>
  </si>
  <si>
    <t>23.01.18</t>
  </si>
  <si>
    <t>"ShBA ILIRI"</t>
  </si>
  <si>
    <t>12 MUAJ</t>
  </si>
  <si>
    <t>"TE ERMALI"</t>
  </si>
  <si>
    <t>"ADI TE CONTRACTION"</t>
  </si>
  <si>
    <t>DELFIN AUTO</t>
  </si>
  <si>
    <t>30.01.19</t>
  </si>
  <si>
    <t>07.3.2019</t>
  </si>
  <si>
    <t>2019</t>
  </si>
  <si>
    <t>ANEX - Rregullimi I memorialit "Ibrahim Rugova"</t>
  </si>
  <si>
    <t xml:space="preserve">RAPORTI VJETOR PËR KONTRATAT E NËNSHKRUARA  PUBLIKE </t>
  </si>
  <si>
    <t>Konform nenit  87.2.12 të Ligjit të Prokurimit Publik Nr. 04/L-042, i ndryshuar dhe plotësuar me ligjin Nr. 04/L-237, ligjin Nr. 05/L-068 dhe ligjin Nr. 05/L-092</t>
  </si>
  <si>
    <t>Data e përgatitjes së raportit:</t>
  </si>
  <si>
    <t xml:space="preserve">Viti fiskal : </t>
  </si>
  <si>
    <t>PJESA I . IDENTIFIKIMI I AUTORITETIT KONTRAKTUES</t>
  </si>
  <si>
    <t>Emri zyrtar i Autoritetit Kontraktues</t>
  </si>
  <si>
    <r>
      <t xml:space="preserve">Lloji i Autoritetit Kontraktues     </t>
    </r>
    <r>
      <rPr>
        <i/>
        <sz val="12"/>
        <rFont val="Times New Roman"/>
        <family val="1"/>
      </rPr>
      <t xml:space="preserve"> (zgjidhëne njëren)</t>
    </r>
  </si>
  <si>
    <t xml:space="preserve">Qeveritar           </t>
  </si>
  <si>
    <t>Kodi buxhetor</t>
  </si>
  <si>
    <t xml:space="preserve">Adresa  </t>
  </si>
  <si>
    <t>Kodi postar - Qyteti</t>
  </si>
  <si>
    <t>Tel. fiks/ Celulari /Faksi</t>
  </si>
  <si>
    <t>Emri i menaxherit të prokurimit</t>
  </si>
  <si>
    <t>E-mail adresa</t>
  </si>
  <si>
    <t>Adresa e webit të AK</t>
  </si>
  <si>
    <t xml:space="preserve">PJESA II .KONTRATAT E NËNSHKRUARA PUBLIKE  </t>
  </si>
  <si>
    <t>KOMUNA E ISTOGUT</t>
  </si>
  <si>
    <t>01.02.2019</t>
  </si>
  <si>
    <t>Rruga "Fadil Ferati", nr.121</t>
  </si>
  <si>
    <t>038 200 43 858</t>
  </si>
  <si>
    <t>Zize Bujupaj</t>
  </si>
  <si>
    <t>prokurimi_istog@hotmail.com</t>
  </si>
  <si>
    <t>https://kk.rks-gov.net/istog/</t>
  </si>
  <si>
    <t>1</t>
  </si>
  <si>
    <t>2</t>
  </si>
  <si>
    <t>6</t>
  </si>
  <si>
    <t>5</t>
  </si>
  <si>
    <t>3</t>
  </si>
  <si>
    <t>4</t>
  </si>
  <si>
    <t>7</t>
  </si>
  <si>
    <t>78</t>
  </si>
  <si>
    <t>95</t>
  </si>
  <si>
    <t>90</t>
  </si>
  <si>
    <t>76</t>
  </si>
  <si>
    <t>30</t>
  </si>
  <si>
    <t>80</t>
  </si>
  <si>
    <t>50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</si>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</sst>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23" x14ac:knownFonts="1"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name val="Garamond"/>
      <family val="1"/>
    </font>
    <font>
      <b/>
      <sz val="12"/>
      <color rgb="FFFF0000"/>
      <name val="Garamond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28"/>
      <name val="Times New Roman"/>
      <family val="1"/>
    </font>
    <font>
      <b/>
      <sz val="14"/>
      <name val="Times New Roman"/>
      <family val="1"/>
    </font>
    <font>
      <b/>
      <u/>
      <sz val="16"/>
      <name val="Times New Roman"/>
      <family val="1"/>
    </font>
    <font>
      <i/>
      <sz val="9"/>
      <name val="Times New Roman"/>
      <family val="1"/>
    </font>
    <font>
      <sz val="3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i/>
      <sz val="12"/>
      <name val="Times New Roman"/>
      <family val="1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" fontId="4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4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textRotation="90" wrapText="1"/>
    </xf>
    <xf numFmtId="0" fontId="12" fillId="2" borderId="0" xfId="0" applyFont="1" applyFill="1"/>
    <xf numFmtId="0" fontId="13" fillId="2" borderId="0" xfId="0" applyFont="1" applyFill="1" applyAlignment="1">
      <alignment horizontal="left"/>
    </xf>
    <xf numFmtId="0" fontId="12" fillId="0" borderId="0" xfId="0" applyFont="1" applyFill="1"/>
    <xf numFmtId="0" fontId="11" fillId="2" borderId="0" xfId="0" applyFont="1" applyFill="1"/>
    <xf numFmtId="0" fontId="12" fillId="2" borderId="0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left" textRotation="90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4" xfId="0" applyNumberFormat="1" applyFont="1" applyFill="1" applyBorder="1" applyAlignment="1">
      <alignment horizontal="right" vertical="top" wrapText="1"/>
    </xf>
    <xf numFmtId="164" fontId="5" fillId="3" borderId="18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wrapText="1"/>
    </xf>
    <xf numFmtId="1" fontId="4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right" vertical="top" wrapText="1"/>
    </xf>
    <xf numFmtId="1" fontId="5" fillId="2" borderId="4" xfId="0" applyNumberFormat="1" applyFont="1" applyFill="1" applyBorder="1" applyAlignment="1">
      <alignment horizontal="right" vertical="top" wrapText="1"/>
    </xf>
    <xf numFmtId="1" fontId="5" fillId="3" borderId="20" xfId="0" applyNumberFormat="1" applyFont="1" applyFill="1" applyBorder="1"/>
    <xf numFmtId="1" fontId="4" fillId="3" borderId="18" xfId="0" applyNumberFormat="1" applyFont="1" applyFill="1" applyBorder="1" applyAlignment="1">
      <alignment horizontal="center" wrapText="1"/>
    </xf>
    <xf numFmtId="1" fontId="4" fillId="3" borderId="18" xfId="0" applyNumberFormat="1" applyFont="1" applyFill="1" applyBorder="1" applyAlignment="1">
      <alignment horizontal="center"/>
    </xf>
    <xf numFmtId="1" fontId="5" fillId="3" borderId="18" xfId="0" applyNumberFormat="1" applyFont="1" applyFill="1" applyBorder="1" applyAlignment="1">
      <alignment horizontal="left" vertical="top" wrapText="1"/>
    </xf>
    <xf numFmtId="1" fontId="11" fillId="3" borderId="18" xfId="0" applyNumberFormat="1" applyFont="1" applyFill="1" applyBorder="1" applyAlignment="1">
      <alignment horizontal="lef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4" fillId="3" borderId="21" xfId="0" applyNumberFormat="1" applyFont="1" applyFill="1" applyBorder="1"/>
    <xf numFmtId="1" fontId="4" fillId="3" borderId="19" xfId="0" applyNumberFormat="1" applyFont="1" applyFill="1" applyBorder="1" applyAlignment="1">
      <alignment horizontal="center"/>
    </xf>
    <xf numFmtId="1" fontId="5" fillId="3" borderId="18" xfId="0" applyNumberFormat="1" applyFont="1" applyFill="1" applyBorder="1" applyAlignment="1">
      <alignment horizontal="right" vertical="top" wrapText="1"/>
    </xf>
    <xf numFmtId="1" fontId="5" fillId="3" borderId="18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center"/>
    </xf>
    <xf numFmtId="49" fontId="5" fillId="2" borderId="1" xfId="0" quotePrefix="1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/>
    <xf numFmtId="0" fontId="5" fillId="2" borderId="0" xfId="0" applyFont="1" applyFill="1" applyAlignment="1"/>
    <xf numFmtId="0" fontId="16" fillId="2" borderId="0" xfId="0" applyFont="1" applyFill="1" applyAlignment="1"/>
    <xf numFmtId="0" fontId="17" fillId="2" borderId="0" xfId="0" applyFont="1" applyFill="1" applyAlignment="1">
      <alignment horizontal="center"/>
    </xf>
    <xf numFmtId="0" fontId="18" fillId="2" borderId="0" xfId="0" applyFont="1" applyFill="1"/>
    <xf numFmtId="0" fontId="0" fillId="2" borderId="0" xfId="0" applyFill="1"/>
    <xf numFmtId="0" fontId="19" fillId="6" borderId="1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right" wrapText="1"/>
    </xf>
    <xf numFmtId="0" fontId="20" fillId="6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5" fillId="4" borderId="22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22" fillId="6" borderId="1" xfId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justify"/>
    </xf>
    <xf numFmtId="0" fontId="4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justify" wrapText="1"/>
    </xf>
    <xf numFmtId="0" fontId="1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textRotation="90" wrapText="1"/>
    </xf>
    <xf numFmtId="0" fontId="7" fillId="5" borderId="9" xfId="0" applyFont="1" applyFill="1" applyBorder="1" applyAlignment="1">
      <alignment horizontal="center" textRotation="90" wrapText="1"/>
    </xf>
    <xf numFmtId="0" fontId="7" fillId="5" borderId="10" xfId="0" applyFont="1" applyFill="1" applyBorder="1" applyAlignment="1">
      <alignment horizontal="center" textRotation="90" wrapText="1"/>
    </xf>
    <xf numFmtId="0" fontId="7" fillId="3" borderId="4" xfId="0" applyFont="1" applyFill="1" applyBorder="1" applyAlignment="1">
      <alignment horizontal="center" textRotation="90" wrapText="1"/>
    </xf>
    <xf numFmtId="0" fontId="7" fillId="3" borderId="5" xfId="0" applyFont="1" applyFill="1" applyBorder="1" applyAlignment="1">
      <alignment horizontal="center" textRotation="90" wrapText="1"/>
    </xf>
    <xf numFmtId="0" fontId="7" fillId="3" borderId="6" xfId="0" applyFont="1" applyFill="1" applyBorder="1" applyAlignment="1">
      <alignment horizontal="center" textRotation="90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7" xfId="0" applyFont="1" applyFill="1" applyBorder="1" applyAlignment="1">
      <alignment horizontal="center" vertical="justify" textRotation="90" wrapText="1"/>
    </xf>
    <xf numFmtId="0" fontId="7" fillId="3" borderId="9" xfId="0" applyFont="1" applyFill="1" applyBorder="1" applyAlignment="1">
      <alignment horizontal="center" vertical="justify" textRotation="90" wrapText="1"/>
    </xf>
    <xf numFmtId="0" fontId="7" fillId="3" borderId="10" xfId="0" applyFont="1" applyFill="1" applyBorder="1" applyAlignment="1">
      <alignment horizontal="center" vertical="justify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3" xfId="0" applyFont="1" applyFill="1" applyBorder="1" applyAlignment="1">
      <alignment textRotation="90"/>
    </xf>
    <xf numFmtId="0" fontId="7" fillId="3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wrapText="1"/>
    </xf>
    <xf numFmtId="0" fontId="7" fillId="3" borderId="11" xfId="0" applyFont="1" applyFill="1" applyBorder="1" applyAlignment="1">
      <alignment horizontal="center" vertical="justify" textRotation="90" wrapText="1"/>
    </xf>
    <xf numFmtId="0" fontId="7" fillId="3" borderId="10" xfId="0" applyFont="1" applyFill="1" applyBorder="1" applyAlignment="1">
      <alignment horizontal="center" vertical="justify" textRotation="90" wrapText="1"/>
    </xf>
    <xf numFmtId="0" fontId="7" fillId="3" borderId="11" xfId="0" applyFont="1" applyFill="1" applyBorder="1" applyAlignment="1">
      <alignment horizontal="center" vertical="justify" textRotation="90"/>
    </xf>
    <xf numFmtId="0" fontId="7" fillId="3" borderId="10" xfId="0" applyFont="1" applyFill="1" applyBorder="1" applyAlignment="1">
      <alignment horizontal="center" vertical="justify" textRotation="90"/>
    </xf>
    <xf numFmtId="0" fontId="7" fillId="3" borderId="11" xfId="0" applyFont="1" applyFill="1" applyBorder="1" applyAlignment="1">
      <alignment horizontal="center" textRotation="90" wrapText="1"/>
    </xf>
    <xf numFmtId="0" fontId="7" fillId="3" borderId="10" xfId="0" applyFont="1" applyFill="1" applyBorder="1" applyAlignment="1">
      <alignment horizont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k.rks-gov.net/istog/" TargetMode="External"/><Relationship Id="rId2" Type="http://schemas.openxmlformats.org/officeDocument/2006/relationships/hyperlink" Target="mailto:prokurimi_istog@hotmail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02"/>
  <sheetViews>
    <sheetView showGridLines="0" tabSelected="1" zoomScale="80" zoomScaleNormal="80" zoomScaleSheetLayoutView="25" workbookViewId="0">
      <selection activeCell="A44" sqref="A44"/>
    </sheetView>
  </sheetViews>
  <sheetFormatPr defaultColWidth="9.140625" defaultRowHeight="12.75" x14ac:dyDescent="0.2"/>
  <cols>
    <col min="1" max="1" width="9.7109375" style="1" customWidth="1"/>
    <col min="2" max="2" width="6.5703125" style="1" customWidth="1"/>
    <col min="3" max="3" width="6.140625" style="1" customWidth="1"/>
    <col min="4" max="4" width="5.5703125" style="1" customWidth="1"/>
    <col min="5" max="5" width="7.7109375" style="1" customWidth="1"/>
    <col min="6" max="6" width="6.85546875" style="1" customWidth="1"/>
    <col min="7" max="7" width="57.140625" style="1" customWidth="1"/>
    <col min="8" max="8" width="11.7109375" style="1" customWidth="1"/>
    <col min="9" max="9" width="11" style="1" customWidth="1"/>
    <col min="10" max="10" width="12" style="22" customWidth="1"/>
    <col min="11" max="11" width="7.5703125" style="22" customWidth="1"/>
    <col min="12" max="12" width="18.85546875" style="1" customWidth="1"/>
    <col min="13" max="13" width="8.28515625" style="2" customWidth="1"/>
    <col min="14" max="14" width="11.140625" style="1" customWidth="1"/>
    <col min="15" max="15" width="13.7109375" style="1" customWidth="1"/>
    <col min="16" max="16" width="20.85546875" style="2" customWidth="1"/>
    <col min="17" max="17" width="9.140625" style="22" customWidth="1"/>
    <col min="18" max="18" width="14.5703125" style="1" customWidth="1"/>
    <col min="19" max="19" width="21.85546875" style="1" customWidth="1"/>
    <col min="20" max="20" width="21.7109375" style="2" customWidth="1"/>
    <col min="21" max="22" width="16.5703125" style="2" customWidth="1"/>
    <col min="23" max="23" width="17.7109375" style="2" customWidth="1"/>
    <col min="24" max="16384" width="9.140625" style="1"/>
  </cols>
  <sheetData>
    <row r="3" spans="2:24" ht="18.75" x14ac:dyDescent="0.2">
      <c r="B3" s="88" t="s">
        <v>572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62"/>
      <c r="S3" s="62"/>
      <c r="T3" s="62"/>
      <c r="U3" s="62"/>
      <c r="V3" s="62"/>
      <c r="W3" s="63"/>
    </row>
    <row r="4" spans="2:24" ht="26.25" customHeight="1" x14ac:dyDescent="0.2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62"/>
      <c r="S4" s="62"/>
      <c r="T4" s="62"/>
      <c r="U4" s="62"/>
      <c r="V4" s="62"/>
      <c r="W4" s="64"/>
      <c r="X4" s="65"/>
    </row>
    <row r="5" spans="2:24" ht="11.25" customHeight="1" x14ac:dyDescent="0.25">
      <c r="G5" s="66"/>
      <c r="H5" s="66"/>
      <c r="I5" s="66"/>
      <c r="J5" s="66"/>
      <c r="K5" s="66"/>
      <c r="L5" s="66"/>
      <c r="M5" s="66"/>
      <c r="N5" s="66"/>
      <c r="O5" s="89"/>
      <c r="P5" s="89"/>
      <c r="Q5" s="89"/>
      <c r="R5" s="89"/>
      <c r="S5" s="89"/>
      <c r="T5" s="89"/>
      <c r="U5" s="89"/>
      <c r="V5" s="89"/>
      <c r="W5" s="89"/>
    </row>
    <row r="6" spans="2:24" ht="20.25" customHeight="1" x14ac:dyDescent="0.3">
      <c r="B6" s="90" t="s">
        <v>556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67"/>
      <c r="S6" s="67"/>
      <c r="T6" s="67"/>
      <c r="U6" s="67"/>
      <c r="V6" s="67"/>
      <c r="W6" s="67"/>
    </row>
    <row r="7" spans="2:24" x14ac:dyDescent="0.2">
      <c r="B7" s="91" t="s">
        <v>557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68"/>
      <c r="S7" s="68"/>
      <c r="T7" s="68"/>
      <c r="U7" s="68"/>
      <c r="V7" s="68"/>
      <c r="W7" s="63"/>
    </row>
    <row r="8" spans="2:24" x14ac:dyDescent="0.2">
      <c r="G8" s="69"/>
      <c r="H8" s="69"/>
      <c r="I8" s="69"/>
      <c r="J8" s="69"/>
      <c r="K8" s="69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63"/>
    </row>
    <row r="9" spans="2:24" ht="30" customHeight="1" x14ac:dyDescent="0.4">
      <c r="B9" s="92" t="s">
        <v>558</v>
      </c>
      <c r="C9" s="92"/>
      <c r="D9" s="92"/>
      <c r="E9" s="92"/>
      <c r="F9" s="92"/>
      <c r="G9" s="71" t="s">
        <v>573</v>
      </c>
      <c r="H9" s="72"/>
      <c r="I9" s="72"/>
      <c r="J9" s="72"/>
      <c r="K9" s="72"/>
      <c r="M9" s="1"/>
      <c r="O9" s="73" t="s">
        <v>559</v>
      </c>
      <c r="P9" s="74">
        <v>2018</v>
      </c>
      <c r="Q9" s="75"/>
      <c r="R9" s="75"/>
      <c r="S9" s="75"/>
      <c r="T9" s="75"/>
      <c r="U9" s="75"/>
      <c r="V9" s="75"/>
      <c r="W9" s="63"/>
    </row>
    <row r="10" spans="2:24" ht="15.75" customHeight="1" x14ac:dyDescent="0.2">
      <c r="J10" s="1"/>
      <c r="K10" s="1"/>
      <c r="M10" s="1"/>
      <c r="O10" s="2"/>
      <c r="Q10" s="2"/>
      <c r="R10" s="2"/>
      <c r="S10" s="2"/>
      <c r="W10" s="63"/>
    </row>
    <row r="11" spans="2:24" ht="15.75" customHeight="1" x14ac:dyDescent="0.25">
      <c r="B11" s="85" t="s">
        <v>560</v>
      </c>
      <c r="C11" s="85"/>
      <c r="D11" s="85"/>
      <c r="E11" s="85"/>
      <c r="F11" s="85"/>
      <c r="G11" s="85"/>
      <c r="H11" s="85"/>
      <c r="I11" s="76"/>
      <c r="J11" s="76"/>
      <c r="K11" s="76"/>
      <c r="L11" s="76"/>
      <c r="M11" s="76"/>
      <c r="N11" s="76"/>
      <c r="O11" s="77"/>
      <c r="P11" s="77"/>
      <c r="Q11" s="77"/>
      <c r="R11" s="2"/>
      <c r="S11" s="2"/>
      <c r="W11" s="63"/>
    </row>
    <row r="12" spans="2:24" ht="6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2"/>
      <c r="S12" s="2"/>
      <c r="W12" s="63"/>
    </row>
    <row r="13" spans="2:24" ht="18.75" customHeight="1" x14ac:dyDescent="0.2">
      <c r="B13" s="78" t="s">
        <v>561</v>
      </c>
      <c r="C13" s="79"/>
      <c r="D13" s="79"/>
      <c r="E13" s="79"/>
      <c r="F13" s="79"/>
      <c r="G13" s="79"/>
      <c r="H13" s="80"/>
      <c r="I13" s="82"/>
      <c r="J13" s="82"/>
      <c r="K13" s="82"/>
      <c r="L13" s="82"/>
      <c r="M13" s="82"/>
      <c r="N13" s="82"/>
      <c r="O13" s="82"/>
      <c r="P13" s="82"/>
      <c r="Q13" s="82"/>
      <c r="R13" s="2"/>
      <c r="S13" s="2"/>
      <c r="W13" s="63"/>
    </row>
    <row r="14" spans="2:24" ht="18.75" customHeight="1" x14ac:dyDescent="0.25">
      <c r="B14" s="78" t="s">
        <v>562</v>
      </c>
      <c r="C14" s="79"/>
      <c r="D14" s="79"/>
      <c r="E14" s="79"/>
      <c r="F14" s="79"/>
      <c r="G14" s="79"/>
      <c r="H14" s="80"/>
      <c r="I14" s="86" t="s">
        <v>563</v>
      </c>
      <c r="J14" s="86"/>
      <c r="K14" s="86"/>
      <c r="L14" s="87"/>
      <c r="M14" s="87"/>
      <c r="N14" s="87"/>
      <c r="O14" s="87"/>
      <c r="P14" s="87"/>
      <c r="Q14" s="87"/>
      <c r="R14" s="2"/>
      <c r="S14" s="2"/>
      <c r="W14" s="63"/>
    </row>
    <row r="15" spans="2:24" ht="18.75" customHeight="1" x14ac:dyDescent="0.2">
      <c r="B15" s="78" t="s">
        <v>564</v>
      </c>
      <c r="C15" s="79"/>
      <c r="D15" s="79"/>
      <c r="E15" s="79"/>
      <c r="F15" s="79"/>
      <c r="G15" s="79"/>
      <c r="H15" s="80"/>
      <c r="I15" s="84">
        <v>633</v>
      </c>
      <c r="J15" s="84"/>
      <c r="K15" s="84"/>
      <c r="L15" s="84"/>
      <c r="M15" s="84"/>
      <c r="N15" s="84"/>
      <c r="O15" s="84"/>
      <c r="P15" s="84"/>
      <c r="Q15" s="84"/>
      <c r="R15" s="2"/>
      <c r="S15" s="2"/>
      <c r="W15" s="63"/>
    </row>
    <row r="16" spans="2:24" ht="18.75" customHeight="1" x14ac:dyDescent="0.2">
      <c r="B16" s="78" t="s">
        <v>565</v>
      </c>
      <c r="C16" s="79"/>
      <c r="D16" s="79"/>
      <c r="E16" s="79"/>
      <c r="F16" s="79"/>
      <c r="G16" s="79"/>
      <c r="H16" s="80"/>
      <c r="I16" s="82" t="s">
        <v>574</v>
      </c>
      <c r="J16" s="82"/>
      <c r="K16" s="82"/>
      <c r="L16" s="82"/>
      <c r="M16" s="82"/>
      <c r="N16" s="82"/>
      <c r="O16" s="82"/>
      <c r="P16" s="82"/>
      <c r="Q16" s="82"/>
      <c r="R16" s="2"/>
      <c r="S16" s="2"/>
      <c r="W16" s="63"/>
    </row>
    <row r="17" spans="1:23" ht="18.75" customHeight="1" x14ac:dyDescent="0.2">
      <c r="B17" s="78" t="s">
        <v>566</v>
      </c>
      <c r="C17" s="79"/>
      <c r="D17" s="79"/>
      <c r="E17" s="79"/>
      <c r="F17" s="79"/>
      <c r="G17" s="79"/>
      <c r="H17" s="80"/>
      <c r="I17" s="82">
        <v>3100</v>
      </c>
      <c r="J17" s="82"/>
      <c r="K17" s="82"/>
      <c r="L17" s="82"/>
      <c r="M17" s="82"/>
      <c r="N17" s="82"/>
      <c r="O17" s="82"/>
      <c r="P17" s="82"/>
      <c r="Q17" s="82"/>
      <c r="R17" s="2"/>
      <c r="S17" s="2"/>
      <c r="W17" s="63"/>
    </row>
    <row r="18" spans="1:23" ht="18.75" customHeight="1" x14ac:dyDescent="0.2">
      <c r="B18" s="78" t="s">
        <v>567</v>
      </c>
      <c r="C18" s="79"/>
      <c r="D18" s="79"/>
      <c r="E18" s="79"/>
      <c r="F18" s="79"/>
      <c r="G18" s="79"/>
      <c r="H18" s="80"/>
      <c r="I18" s="82" t="s">
        <v>575</v>
      </c>
      <c r="J18" s="82"/>
      <c r="K18" s="82"/>
      <c r="L18" s="82"/>
      <c r="M18" s="82"/>
      <c r="N18" s="82"/>
      <c r="O18" s="82"/>
      <c r="P18" s="82"/>
      <c r="Q18" s="82"/>
      <c r="R18" s="2"/>
      <c r="S18" s="2"/>
      <c r="W18" s="63"/>
    </row>
    <row r="19" spans="1:23" ht="18.75" customHeight="1" x14ac:dyDescent="0.2">
      <c r="B19" s="78" t="s">
        <v>568</v>
      </c>
      <c r="C19" s="79"/>
      <c r="D19" s="79"/>
      <c r="E19" s="79"/>
      <c r="F19" s="79"/>
      <c r="G19" s="79"/>
      <c r="H19" s="80"/>
      <c r="I19" s="82" t="s">
        <v>576</v>
      </c>
      <c r="J19" s="82"/>
      <c r="K19" s="82"/>
      <c r="L19" s="82"/>
      <c r="M19" s="82"/>
      <c r="N19" s="82"/>
      <c r="O19" s="82"/>
      <c r="P19" s="82"/>
      <c r="Q19" s="82"/>
      <c r="R19" s="2"/>
      <c r="S19" s="2"/>
      <c r="W19" s="63"/>
    </row>
    <row r="20" spans="1:23" ht="18.75" customHeight="1" x14ac:dyDescent="0.2">
      <c r="B20" s="78" t="s">
        <v>569</v>
      </c>
      <c r="C20" s="79"/>
      <c r="D20" s="79"/>
      <c r="E20" s="79"/>
      <c r="F20" s="79"/>
      <c r="G20" s="79"/>
      <c r="H20" s="80"/>
      <c r="I20" s="81" t="s">
        <v>577</v>
      </c>
      <c r="J20" s="82"/>
      <c r="K20" s="82"/>
      <c r="L20" s="82"/>
      <c r="M20" s="82"/>
      <c r="N20" s="82"/>
      <c r="O20" s="82"/>
      <c r="P20" s="82"/>
      <c r="Q20" s="82"/>
      <c r="R20" s="2"/>
      <c r="S20" s="2"/>
      <c r="W20" s="63"/>
    </row>
    <row r="21" spans="1:23" ht="18.75" customHeight="1" x14ac:dyDescent="0.2">
      <c r="B21" s="78" t="s">
        <v>570</v>
      </c>
      <c r="C21" s="79"/>
      <c r="D21" s="79"/>
      <c r="E21" s="79"/>
      <c r="F21" s="79"/>
      <c r="G21" s="79"/>
      <c r="H21" s="80"/>
      <c r="I21" s="81" t="s">
        <v>578</v>
      </c>
      <c r="J21" s="82"/>
      <c r="K21" s="82"/>
      <c r="L21" s="82"/>
      <c r="M21" s="82"/>
      <c r="N21" s="82"/>
      <c r="O21" s="82"/>
      <c r="P21" s="82"/>
      <c r="Q21" s="82"/>
      <c r="R21" s="2"/>
      <c r="S21" s="2"/>
      <c r="W21" s="63"/>
    </row>
    <row r="22" spans="1:23" ht="15.75" customHeight="1" x14ac:dyDescent="0.2">
      <c r="J22" s="1"/>
      <c r="K22" s="1"/>
      <c r="M22" s="1"/>
      <c r="O22" s="2"/>
      <c r="Q22" s="2"/>
      <c r="R22" s="2"/>
      <c r="S22" s="2"/>
      <c r="W22" s="63"/>
    </row>
    <row r="23" spans="1:23" ht="15.75" x14ac:dyDescent="0.25">
      <c r="B23" s="83" t="s">
        <v>571</v>
      </c>
      <c r="C23" s="83"/>
      <c r="D23" s="83"/>
      <c r="E23" s="83"/>
      <c r="F23" s="83"/>
      <c r="G23" s="83"/>
      <c r="H23" s="83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3"/>
    </row>
    <row r="24" spans="1:23" ht="14.25" customHeight="1" thickBot="1" x14ac:dyDescent="0.3">
      <c r="B24" s="6"/>
      <c r="C24" s="6"/>
      <c r="D24" s="6"/>
      <c r="E24" s="6"/>
      <c r="F24" s="6"/>
      <c r="G24" s="6"/>
      <c r="H24" s="14"/>
      <c r="I24" s="15"/>
      <c r="J24" s="23"/>
      <c r="K24" s="23"/>
      <c r="L24" s="15"/>
      <c r="M24" s="6"/>
      <c r="P24" s="18"/>
      <c r="Q24" s="23"/>
      <c r="R24" s="18"/>
      <c r="S24" s="18"/>
      <c r="T24" s="18"/>
      <c r="U24" s="18"/>
      <c r="V24" s="18"/>
      <c r="W24" s="18"/>
    </row>
    <row r="25" spans="1:23" ht="15.75" customHeight="1" thickTop="1" x14ac:dyDescent="0.25">
      <c r="A25" s="115" t="s">
        <v>7</v>
      </c>
      <c r="B25" s="113" t="s">
        <v>16</v>
      </c>
      <c r="C25" s="113"/>
      <c r="D25" s="113"/>
      <c r="E25" s="113"/>
      <c r="F25" s="103" t="s">
        <v>5</v>
      </c>
      <c r="G25" s="109" t="s">
        <v>0</v>
      </c>
      <c r="H25" s="103" t="s">
        <v>17</v>
      </c>
      <c r="I25" s="103" t="s">
        <v>10</v>
      </c>
      <c r="J25" s="103" t="s">
        <v>11</v>
      </c>
      <c r="K25" s="103" t="s">
        <v>18</v>
      </c>
      <c r="L25" s="103" t="s">
        <v>2</v>
      </c>
      <c r="M25" s="106" t="s">
        <v>19</v>
      </c>
      <c r="N25" s="99" t="s">
        <v>21</v>
      </c>
      <c r="O25" s="101" t="s">
        <v>22</v>
      </c>
      <c r="P25" s="96" t="s">
        <v>9</v>
      </c>
      <c r="Q25" s="96" t="s">
        <v>13</v>
      </c>
      <c r="R25" s="96" t="s">
        <v>23</v>
      </c>
      <c r="S25" s="96" t="s">
        <v>24</v>
      </c>
      <c r="T25" s="96" t="s">
        <v>12</v>
      </c>
      <c r="U25" s="103" t="s">
        <v>25</v>
      </c>
      <c r="V25" s="96" t="s">
        <v>26</v>
      </c>
      <c r="W25" s="93" t="s">
        <v>14</v>
      </c>
    </row>
    <row r="26" spans="1:23" ht="56.25" customHeight="1" thickBot="1" x14ac:dyDescent="0.25">
      <c r="A26" s="116"/>
      <c r="B26" s="121" t="s">
        <v>6</v>
      </c>
      <c r="C26" s="117" t="s">
        <v>3</v>
      </c>
      <c r="D26" s="119" t="s">
        <v>4</v>
      </c>
      <c r="E26" s="119" t="s">
        <v>1</v>
      </c>
      <c r="F26" s="104"/>
      <c r="G26" s="110"/>
      <c r="H26" s="104"/>
      <c r="I26" s="104"/>
      <c r="J26" s="104"/>
      <c r="K26" s="104"/>
      <c r="L26" s="104"/>
      <c r="M26" s="107"/>
      <c r="N26" s="100"/>
      <c r="O26" s="102"/>
      <c r="P26" s="97"/>
      <c r="Q26" s="97"/>
      <c r="R26" s="97"/>
      <c r="S26" s="97"/>
      <c r="T26" s="97"/>
      <c r="U26" s="104"/>
      <c r="V26" s="97"/>
      <c r="W26" s="94"/>
    </row>
    <row r="27" spans="1:23" s="3" customFormat="1" ht="162.75" customHeight="1" thickTop="1" thickBot="1" x14ac:dyDescent="0.25">
      <c r="A27" s="30" t="s">
        <v>15</v>
      </c>
      <c r="B27" s="122"/>
      <c r="C27" s="118"/>
      <c r="D27" s="120"/>
      <c r="E27" s="120"/>
      <c r="F27" s="105"/>
      <c r="G27" s="111"/>
      <c r="H27" s="112"/>
      <c r="I27" s="112"/>
      <c r="J27" s="112"/>
      <c r="K27" s="112"/>
      <c r="L27" s="105"/>
      <c r="M27" s="108"/>
      <c r="N27" s="19" t="s">
        <v>8</v>
      </c>
      <c r="O27" s="21" t="s">
        <v>20</v>
      </c>
      <c r="P27" s="98"/>
      <c r="Q27" s="98"/>
      <c r="R27" s="98"/>
      <c r="S27" s="98"/>
      <c r="T27" s="98"/>
      <c r="U27" s="105"/>
      <c r="V27" s="98"/>
      <c r="W27" s="95"/>
    </row>
    <row r="28" spans="1:23" s="5" customFormat="1" ht="13.5" customHeight="1" thickTop="1" x14ac:dyDescent="0.25">
      <c r="A28" s="28">
        <v>2</v>
      </c>
      <c r="B28" s="27">
        <v>3</v>
      </c>
      <c r="C28" s="28">
        <v>4</v>
      </c>
      <c r="D28" s="27">
        <v>5</v>
      </c>
      <c r="E28" s="28">
        <v>6</v>
      </c>
      <c r="F28" s="27">
        <v>7</v>
      </c>
      <c r="G28" s="28">
        <v>8</v>
      </c>
      <c r="H28" s="27">
        <v>9</v>
      </c>
      <c r="I28" s="28">
        <v>12</v>
      </c>
      <c r="J28" s="27">
        <v>21</v>
      </c>
      <c r="K28" s="28">
        <v>22</v>
      </c>
      <c r="L28" s="28">
        <v>26</v>
      </c>
      <c r="M28" s="27">
        <v>27</v>
      </c>
      <c r="N28" s="28">
        <v>28</v>
      </c>
      <c r="O28" s="27">
        <v>29</v>
      </c>
      <c r="P28" s="28">
        <v>32</v>
      </c>
      <c r="Q28" s="27">
        <v>33</v>
      </c>
      <c r="R28" s="28">
        <v>34</v>
      </c>
      <c r="S28" s="27">
        <v>35</v>
      </c>
      <c r="T28" s="28">
        <v>36</v>
      </c>
      <c r="U28" s="27">
        <v>39</v>
      </c>
      <c r="V28" s="28">
        <v>40</v>
      </c>
      <c r="W28" s="28">
        <v>48</v>
      </c>
    </row>
    <row r="29" spans="1:23" s="57" customFormat="1" ht="15.75" x14ac:dyDescent="0.25">
      <c r="A29" s="53">
        <v>2</v>
      </c>
      <c r="B29" s="54">
        <v>1</v>
      </c>
      <c r="C29" s="55" t="s">
        <v>579</v>
      </c>
      <c r="D29" s="55" t="s">
        <v>580</v>
      </c>
      <c r="E29" s="55" t="s">
        <v>579</v>
      </c>
      <c r="F29" s="61">
        <v>24</v>
      </c>
      <c r="G29" s="55" t="s">
        <v>28</v>
      </c>
      <c r="H29" s="55" t="s">
        <v>42</v>
      </c>
      <c r="I29" s="55" t="s">
        <v>44</v>
      </c>
      <c r="J29" s="55" t="s">
        <v>29</v>
      </c>
      <c r="K29" s="55" t="s">
        <v>30</v>
      </c>
      <c r="L29" s="34">
        <v>105000</v>
      </c>
      <c r="M29" s="56">
        <v>1</v>
      </c>
      <c r="N29" s="56">
        <v>1</v>
      </c>
      <c r="O29" s="56">
        <v>1</v>
      </c>
      <c r="P29" s="55" t="s">
        <v>31</v>
      </c>
      <c r="Q29" s="55" t="s">
        <v>197</v>
      </c>
      <c r="R29" s="55" t="s">
        <v>548</v>
      </c>
      <c r="S29" s="55" t="s">
        <v>553</v>
      </c>
      <c r="T29" s="34">
        <v>105000</v>
      </c>
      <c r="U29" s="34"/>
      <c r="V29" s="34">
        <v>105000</v>
      </c>
      <c r="W29" s="34">
        <v>116290</v>
      </c>
    </row>
    <row r="30" spans="1:23" s="5" customFormat="1" ht="15.75" x14ac:dyDescent="0.25">
      <c r="A30" s="37">
        <v>2</v>
      </c>
      <c r="B30" s="38">
        <v>2</v>
      </c>
      <c r="C30" s="35" t="s">
        <v>580</v>
      </c>
      <c r="D30" s="35" t="s">
        <v>581</v>
      </c>
      <c r="E30" s="35" t="s">
        <v>579</v>
      </c>
      <c r="F30" s="35" t="s">
        <v>32</v>
      </c>
      <c r="G30" s="35" t="s">
        <v>33</v>
      </c>
      <c r="H30" s="35" t="s">
        <v>43</v>
      </c>
      <c r="I30" s="35" t="s">
        <v>41</v>
      </c>
      <c r="J30" s="35" t="s">
        <v>34</v>
      </c>
      <c r="K30" s="35" t="s">
        <v>30</v>
      </c>
      <c r="L30" s="31">
        <v>10000</v>
      </c>
      <c r="M30" s="41">
        <v>1</v>
      </c>
      <c r="N30" s="41">
        <v>1</v>
      </c>
      <c r="O30" s="41">
        <v>1</v>
      </c>
      <c r="P30" s="35" t="s">
        <v>35</v>
      </c>
      <c r="Q30" s="35" t="s">
        <v>197</v>
      </c>
      <c r="R30" s="35" t="s">
        <v>36</v>
      </c>
      <c r="S30" s="35" t="s">
        <v>37</v>
      </c>
      <c r="T30" s="31">
        <v>9956</v>
      </c>
      <c r="U30" s="31"/>
      <c r="V30" s="31" t="s">
        <v>38</v>
      </c>
      <c r="W30" s="31" t="s">
        <v>38</v>
      </c>
    </row>
    <row r="31" spans="1:23" s="5" customFormat="1" ht="15.75" x14ac:dyDescent="0.25">
      <c r="A31" s="37">
        <v>2</v>
      </c>
      <c r="B31" s="38">
        <v>3</v>
      </c>
      <c r="C31" s="35" t="s">
        <v>582</v>
      </c>
      <c r="D31" s="35" t="s">
        <v>580</v>
      </c>
      <c r="E31" s="35" t="s">
        <v>579</v>
      </c>
      <c r="F31" s="35" t="s">
        <v>39</v>
      </c>
      <c r="G31" s="35" t="s">
        <v>40</v>
      </c>
      <c r="H31" s="35" t="s">
        <v>45</v>
      </c>
      <c r="I31" s="35" t="s">
        <v>45</v>
      </c>
      <c r="J31" s="35" t="s">
        <v>48</v>
      </c>
      <c r="K31" s="35" t="s">
        <v>30</v>
      </c>
      <c r="L31" s="31">
        <v>100000</v>
      </c>
      <c r="M31" s="41">
        <v>1</v>
      </c>
      <c r="N31" s="41">
        <v>1</v>
      </c>
      <c r="O31" s="41">
        <v>1</v>
      </c>
      <c r="P31" s="35" t="s">
        <v>49</v>
      </c>
      <c r="Q31" s="35" t="s">
        <v>118</v>
      </c>
      <c r="R31" s="35" t="s">
        <v>50</v>
      </c>
      <c r="S31" s="35" t="s">
        <v>51</v>
      </c>
      <c r="T31" s="31">
        <v>100000</v>
      </c>
      <c r="U31" s="31"/>
      <c r="V31" s="31">
        <v>100000</v>
      </c>
      <c r="W31" s="31">
        <v>28138</v>
      </c>
    </row>
    <row r="32" spans="1:23" s="5" customFormat="1" ht="15.75" x14ac:dyDescent="0.25">
      <c r="A32" s="37">
        <v>2</v>
      </c>
      <c r="B32" s="38">
        <v>4</v>
      </c>
      <c r="C32" s="35" t="s">
        <v>582</v>
      </c>
      <c r="D32" s="35" t="s">
        <v>580</v>
      </c>
      <c r="E32" s="35" t="s">
        <v>579</v>
      </c>
      <c r="F32" s="35" t="s">
        <v>32</v>
      </c>
      <c r="G32" s="35" t="s">
        <v>73</v>
      </c>
      <c r="H32" s="35" t="s">
        <v>139</v>
      </c>
      <c r="I32" s="35" t="s">
        <v>157</v>
      </c>
      <c r="J32" s="35" t="s">
        <v>156</v>
      </c>
      <c r="K32" s="35" t="s">
        <v>30</v>
      </c>
      <c r="L32" s="31">
        <v>60000</v>
      </c>
      <c r="M32" s="41">
        <v>1</v>
      </c>
      <c r="N32" s="41">
        <v>1</v>
      </c>
      <c r="O32" s="41">
        <v>1</v>
      </c>
      <c r="P32" s="35" t="s">
        <v>160</v>
      </c>
      <c r="Q32" s="35" t="s">
        <v>151</v>
      </c>
      <c r="R32" s="35" t="s">
        <v>161</v>
      </c>
      <c r="S32" s="35" t="s">
        <v>162</v>
      </c>
      <c r="T32" s="31">
        <v>48890</v>
      </c>
      <c r="U32" s="31"/>
      <c r="V32" s="31">
        <f>T32+U32</f>
        <v>48890</v>
      </c>
      <c r="W32" s="31">
        <v>21191.15</v>
      </c>
    </row>
    <row r="33" spans="1:23" s="5" customFormat="1" ht="15.75" x14ac:dyDescent="0.25">
      <c r="A33" s="37">
        <v>43467</v>
      </c>
      <c r="B33" s="38">
        <v>5</v>
      </c>
      <c r="C33" s="35" t="s">
        <v>582</v>
      </c>
      <c r="D33" s="35" t="s">
        <v>580</v>
      </c>
      <c r="E33" s="35" t="s">
        <v>579</v>
      </c>
      <c r="F33" s="35" t="s">
        <v>39</v>
      </c>
      <c r="G33" s="35" t="s">
        <v>52</v>
      </c>
      <c r="H33" s="35" t="s">
        <v>54</v>
      </c>
      <c r="I33" s="35" t="s">
        <v>53</v>
      </c>
      <c r="J33" s="35" t="s">
        <v>55</v>
      </c>
      <c r="K33" s="35" t="s">
        <v>30</v>
      </c>
      <c r="L33" s="31">
        <v>50000</v>
      </c>
      <c r="M33" s="41">
        <v>1</v>
      </c>
      <c r="N33" s="41">
        <v>1</v>
      </c>
      <c r="O33" s="41">
        <v>1</v>
      </c>
      <c r="P33" s="35" t="s">
        <v>56</v>
      </c>
      <c r="Q33" s="35" t="s">
        <v>198</v>
      </c>
      <c r="R33" s="35" t="s">
        <v>58</v>
      </c>
      <c r="S33" s="35" t="s">
        <v>57</v>
      </c>
      <c r="T33" s="31">
        <v>31674</v>
      </c>
      <c r="U33" s="31"/>
      <c r="V33" s="31">
        <f>T33+U33</f>
        <v>31674</v>
      </c>
      <c r="W33" s="31">
        <v>31674</v>
      </c>
    </row>
    <row r="34" spans="1:23" s="5" customFormat="1" ht="15.75" x14ac:dyDescent="0.25">
      <c r="A34" s="37">
        <v>2</v>
      </c>
      <c r="B34" s="38">
        <v>6</v>
      </c>
      <c r="C34" s="35" t="s">
        <v>580</v>
      </c>
      <c r="D34" s="35" t="s">
        <v>580</v>
      </c>
      <c r="E34" s="35" t="s">
        <v>579</v>
      </c>
      <c r="F34" s="35" t="s">
        <v>32</v>
      </c>
      <c r="G34" s="35" t="s">
        <v>59</v>
      </c>
      <c r="H34" s="35" t="s">
        <v>60</v>
      </c>
      <c r="I34" s="35" t="s">
        <v>53</v>
      </c>
      <c r="J34" s="35" t="s">
        <v>48</v>
      </c>
      <c r="K34" s="35" t="s">
        <v>30</v>
      </c>
      <c r="L34" s="31">
        <v>110000</v>
      </c>
      <c r="M34" s="41">
        <v>1</v>
      </c>
      <c r="N34" s="41">
        <v>1</v>
      </c>
      <c r="O34" s="41">
        <v>1</v>
      </c>
      <c r="P34" s="35" t="s">
        <v>62</v>
      </c>
      <c r="Q34" s="35" t="s">
        <v>108</v>
      </c>
      <c r="R34" s="35" t="s">
        <v>64</v>
      </c>
      <c r="S34" s="35" t="s">
        <v>65</v>
      </c>
      <c r="T34" s="31">
        <v>71990</v>
      </c>
      <c r="U34" s="31"/>
      <c r="V34" s="31">
        <v>71990</v>
      </c>
      <c r="W34" s="31">
        <v>38595.35</v>
      </c>
    </row>
    <row r="35" spans="1:23" s="5" customFormat="1" ht="15.75" x14ac:dyDescent="0.25">
      <c r="A35" s="37">
        <v>2</v>
      </c>
      <c r="B35" s="38">
        <v>7</v>
      </c>
      <c r="C35" s="35" t="s">
        <v>579</v>
      </c>
      <c r="D35" s="35" t="s">
        <v>580</v>
      </c>
      <c r="E35" s="35" t="s">
        <v>579</v>
      </c>
      <c r="F35" s="35" t="s">
        <v>32</v>
      </c>
      <c r="G35" s="35" t="s">
        <v>66</v>
      </c>
      <c r="H35" s="35" t="s">
        <v>67</v>
      </c>
      <c r="I35" s="35" t="s">
        <v>67</v>
      </c>
      <c r="J35" s="35" t="s">
        <v>47</v>
      </c>
      <c r="K35" s="35" t="s">
        <v>30</v>
      </c>
      <c r="L35" s="31">
        <v>20000</v>
      </c>
      <c r="M35" s="41">
        <v>1</v>
      </c>
      <c r="N35" s="41">
        <v>1</v>
      </c>
      <c r="O35" s="41">
        <v>1</v>
      </c>
      <c r="P35" s="35" t="s">
        <v>69</v>
      </c>
      <c r="Q35" s="35" t="s">
        <v>199</v>
      </c>
      <c r="R35" s="35" t="s">
        <v>71</v>
      </c>
      <c r="S35" s="35" t="s">
        <v>72</v>
      </c>
      <c r="T35" s="31">
        <v>19595</v>
      </c>
      <c r="U35" s="31"/>
      <c r="V35" s="31">
        <f>T35+U35</f>
        <v>19595</v>
      </c>
      <c r="W35" s="31">
        <v>19595</v>
      </c>
    </row>
    <row r="36" spans="1:23" s="5" customFormat="1" ht="15.75" x14ac:dyDescent="0.25">
      <c r="A36" s="37">
        <v>2</v>
      </c>
      <c r="B36" s="38">
        <v>8</v>
      </c>
      <c r="C36" s="35" t="s">
        <v>580</v>
      </c>
      <c r="D36" s="35" t="s">
        <v>580</v>
      </c>
      <c r="E36" s="35" t="s">
        <v>579</v>
      </c>
      <c r="F36" s="35"/>
      <c r="G36" s="35" t="s">
        <v>123</v>
      </c>
      <c r="H36" s="35"/>
      <c r="I36" s="35"/>
      <c r="J36" s="35"/>
      <c r="K36" s="35"/>
      <c r="L36" s="31"/>
      <c r="M36" s="41"/>
      <c r="N36" s="41"/>
      <c r="O36" s="41"/>
      <c r="P36" s="35"/>
      <c r="Q36" s="35"/>
      <c r="R36" s="35"/>
      <c r="S36" s="35"/>
      <c r="T36" s="31"/>
      <c r="U36" s="31"/>
      <c r="V36" s="31"/>
      <c r="W36" s="31"/>
    </row>
    <row r="37" spans="1:23" s="5" customFormat="1" ht="15.75" x14ac:dyDescent="0.25">
      <c r="A37" s="37">
        <v>2</v>
      </c>
      <c r="B37" s="38">
        <v>9</v>
      </c>
      <c r="C37" s="35" t="s">
        <v>582</v>
      </c>
      <c r="D37" s="35" t="s">
        <v>580</v>
      </c>
      <c r="E37" s="35" t="s">
        <v>579</v>
      </c>
      <c r="F37" s="35" t="s">
        <v>39</v>
      </c>
      <c r="G37" s="35" t="s">
        <v>74</v>
      </c>
      <c r="H37" s="35" t="s">
        <v>54</v>
      </c>
      <c r="I37" s="35" t="s">
        <v>76</v>
      </c>
      <c r="J37" s="35" t="s">
        <v>63</v>
      </c>
      <c r="K37" s="35" t="s">
        <v>30</v>
      </c>
      <c r="L37" s="31">
        <v>22500</v>
      </c>
      <c r="M37" s="41">
        <v>1</v>
      </c>
      <c r="N37" s="41">
        <v>1</v>
      </c>
      <c r="O37" s="41">
        <v>1</v>
      </c>
      <c r="P37" s="35" t="s">
        <v>77</v>
      </c>
      <c r="Q37" s="35" t="s">
        <v>200</v>
      </c>
      <c r="R37" s="35" t="s">
        <v>79</v>
      </c>
      <c r="S37" s="35" t="s">
        <v>80</v>
      </c>
      <c r="T37" s="31">
        <v>17130</v>
      </c>
      <c r="U37" s="31"/>
      <c r="V37" s="31">
        <f t="shared" ref="V37:V49" si="0">T37+U37</f>
        <v>17130</v>
      </c>
      <c r="W37" s="31">
        <v>17130</v>
      </c>
    </row>
    <row r="38" spans="1:23" s="5" customFormat="1" ht="15.75" x14ac:dyDescent="0.25">
      <c r="A38" s="37">
        <v>2</v>
      </c>
      <c r="B38" s="38">
        <v>9</v>
      </c>
      <c r="C38" s="35" t="s">
        <v>582</v>
      </c>
      <c r="D38" s="35" t="s">
        <v>580</v>
      </c>
      <c r="E38" s="35" t="s">
        <v>579</v>
      </c>
      <c r="F38" s="35" t="s">
        <v>39</v>
      </c>
      <c r="G38" s="35" t="s">
        <v>75</v>
      </c>
      <c r="H38" s="35" t="s">
        <v>54</v>
      </c>
      <c r="I38" s="35" t="s">
        <v>76</v>
      </c>
      <c r="J38" s="35" t="s">
        <v>63</v>
      </c>
      <c r="K38" s="35" t="s">
        <v>30</v>
      </c>
      <c r="L38" s="31">
        <v>22500</v>
      </c>
      <c r="M38" s="41">
        <v>1</v>
      </c>
      <c r="N38" s="41">
        <v>1</v>
      </c>
      <c r="O38" s="41">
        <v>1</v>
      </c>
      <c r="P38" s="35" t="s">
        <v>78</v>
      </c>
      <c r="Q38" s="35" t="s">
        <v>114</v>
      </c>
      <c r="R38" s="35" t="s">
        <v>79</v>
      </c>
      <c r="S38" s="35" t="s">
        <v>80</v>
      </c>
      <c r="T38" s="31">
        <v>16910</v>
      </c>
      <c r="U38" s="31"/>
      <c r="V38" s="31">
        <f t="shared" si="0"/>
        <v>16910</v>
      </c>
      <c r="W38" s="31">
        <v>16900</v>
      </c>
    </row>
    <row r="39" spans="1:23" s="5" customFormat="1" ht="15.75" x14ac:dyDescent="0.25">
      <c r="A39" s="37">
        <v>2</v>
      </c>
      <c r="B39" s="38">
        <v>10</v>
      </c>
      <c r="C39" s="35" t="s">
        <v>580</v>
      </c>
      <c r="D39" s="35" t="s">
        <v>583</v>
      </c>
      <c r="E39" s="35" t="s">
        <v>581</v>
      </c>
      <c r="F39" s="35" t="s">
        <v>32</v>
      </c>
      <c r="G39" s="35" t="s">
        <v>81</v>
      </c>
      <c r="H39" s="35" t="s">
        <v>67</v>
      </c>
      <c r="I39" s="35" t="s">
        <v>76</v>
      </c>
      <c r="J39" s="35" t="s">
        <v>61</v>
      </c>
      <c r="K39" s="35" t="s">
        <v>30</v>
      </c>
      <c r="L39" s="31">
        <v>5000</v>
      </c>
      <c r="M39" s="41">
        <v>1</v>
      </c>
      <c r="N39" s="41">
        <v>1</v>
      </c>
      <c r="O39" s="41">
        <v>1</v>
      </c>
      <c r="P39" s="35" t="s">
        <v>82</v>
      </c>
      <c r="Q39" s="35" t="s">
        <v>201</v>
      </c>
      <c r="R39" s="35" t="s">
        <v>83</v>
      </c>
      <c r="S39" s="35" t="s">
        <v>84</v>
      </c>
      <c r="T39" s="31">
        <v>4888</v>
      </c>
      <c r="U39" s="31"/>
      <c r="V39" s="31">
        <f t="shared" si="0"/>
        <v>4888</v>
      </c>
      <c r="W39" s="31">
        <v>4888</v>
      </c>
    </row>
    <row r="40" spans="1:23" s="5" customFormat="1" ht="15.75" x14ac:dyDescent="0.25">
      <c r="A40" s="37">
        <v>2</v>
      </c>
      <c r="B40" s="38">
        <v>11</v>
      </c>
      <c r="C40" s="35" t="s">
        <v>580</v>
      </c>
      <c r="D40" s="35" t="s">
        <v>580</v>
      </c>
      <c r="E40" s="35" t="s">
        <v>579</v>
      </c>
      <c r="F40" s="35" t="s">
        <v>32</v>
      </c>
      <c r="G40" s="35" t="s">
        <v>85</v>
      </c>
      <c r="H40" s="35" t="s">
        <v>86</v>
      </c>
      <c r="I40" s="35" t="s">
        <v>87</v>
      </c>
      <c r="J40" s="35" t="s">
        <v>88</v>
      </c>
      <c r="K40" s="35" t="s">
        <v>30</v>
      </c>
      <c r="L40" s="31">
        <v>18000</v>
      </c>
      <c r="M40" s="41">
        <v>1</v>
      </c>
      <c r="N40" s="41">
        <v>1</v>
      </c>
      <c r="O40" s="41">
        <v>1</v>
      </c>
      <c r="P40" s="35" t="s">
        <v>89</v>
      </c>
      <c r="Q40" s="35" t="s">
        <v>202</v>
      </c>
      <c r="R40" s="35" t="s">
        <v>71</v>
      </c>
      <c r="S40" s="35" t="s">
        <v>90</v>
      </c>
      <c r="T40" s="31">
        <v>12870</v>
      </c>
      <c r="U40" s="31"/>
      <c r="V40" s="31">
        <f t="shared" si="0"/>
        <v>12870</v>
      </c>
      <c r="W40" s="31" t="e">
        <f>#REF!+#REF!</f>
        <v>#REF!</v>
      </c>
    </row>
    <row r="41" spans="1:23" s="5" customFormat="1" ht="15.75" x14ac:dyDescent="0.25">
      <c r="A41" s="37">
        <v>2</v>
      </c>
      <c r="B41" s="38">
        <v>12</v>
      </c>
      <c r="C41" s="35" t="s">
        <v>580</v>
      </c>
      <c r="D41" s="35" t="s">
        <v>580</v>
      </c>
      <c r="E41" s="35" t="s">
        <v>579</v>
      </c>
      <c r="F41" s="35" t="s">
        <v>32</v>
      </c>
      <c r="G41" s="35" t="s">
        <v>94</v>
      </c>
      <c r="H41" s="35" t="s">
        <v>60</v>
      </c>
      <c r="I41" s="35" t="s">
        <v>92</v>
      </c>
      <c r="J41" s="35" t="s">
        <v>70</v>
      </c>
      <c r="K41" s="35" t="s">
        <v>30</v>
      </c>
      <c r="L41" s="31">
        <v>15000</v>
      </c>
      <c r="M41" s="41">
        <v>1</v>
      </c>
      <c r="N41" s="41">
        <v>1</v>
      </c>
      <c r="O41" s="41">
        <v>1</v>
      </c>
      <c r="P41" s="35" t="s">
        <v>93</v>
      </c>
      <c r="Q41" s="35" t="s">
        <v>97</v>
      </c>
      <c r="R41" s="35" t="s">
        <v>58</v>
      </c>
      <c r="S41" s="35" t="s">
        <v>84</v>
      </c>
      <c r="T41" s="31">
        <v>11400</v>
      </c>
      <c r="U41" s="31"/>
      <c r="V41" s="31">
        <f t="shared" si="0"/>
        <v>11400</v>
      </c>
      <c r="W41" s="31">
        <v>11400</v>
      </c>
    </row>
    <row r="42" spans="1:23" s="5" customFormat="1" ht="15.75" x14ac:dyDescent="0.25">
      <c r="A42" s="37">
        <v>2</v>
      </c>
      <c r="B42" s="38">
        <v>13</v>
      </c>
      <c r="C42" s="35" t="s">
        <v>579</v>
      </c>
      <c r="D42" s="35" t="s">
        <v>583</v>
      </c>
      <c r="E42" s="35" t="s">
        <v>581</v>
      </c>
      <c r="F42" s="35" t="s">
        <v>233</v>
      </c>
      <c r="G42" s="35" t="s">
        <v>95</v>
      </c>
      <c r="H42" s="35" t="s">
        <v>96</v>
      </c>
      <c r="I42" s="35" t="s">
        <v>97</v>
      </c>
      <c r="J42" s="35" t="s">
        <v>98</v>
      </c>
      <c r="K42" s="35" t="s">
        <v>30</v>
      </c>
      <c r="L42" s="31">
        <v>5000</v>
      </c>
      <c r="M42" s="41">
        <v>1</v>
      </c>
      <c r="N42" s="41">
        <v>1</v>
      </c>
      <c r="O42" s="41">
        <v>1</v>
      </c>
      <c r="P42" s="35" t="s">
        <v>99</v>
      </c>
      <c r="Q42" s="35" t="s">
        <v>155</v>
      </c>
      <c r="R42" s="35" t="s">
        <v>100</v>
      </c>
      <c r="S42" s="35" t="s">
        <v>84</v>
      </c>
      <c r="T42" s="31">
        <v>4024.5</v>
      </c>
      <c r="U42" s="31"/>
      <c r="V42" s="31">
        <f t="shared" si="0"/>
        <v>4024.5</v>
      </c>
      <c r="W42" s="31">
        <v>4024</v>
      </c>
    </row>
    <row r="43" spans="1:23" s="5" customFormat="1" ht="15.75" x14ac:dyDescent="0.25">
      <c r="A43" s="37">
        <v>2</v>
      </c>
      <c r="B43" s="38">
        <v>14</v>
      </c>
      <c r="C43" s="35" t="s">
        <v>579</v>
      </c>
      <c r="D43" s="35" t="s">
        <v>580</v>
      </c>
      <c r="E43" s="35" t="s">
        <v>579</v>
      </c>
      <c r="F43" s="35" t="s">
        <v>233</v>
      </c>
      <c r="G43" s="35" t="s">
        <v>124</v>
      </c>
      <c r="H43" s="35" t="s">
        <v>302</v>
      </c>
      <c r="I43" s="35" t="s">
        <v>281</v>
      </c>
      <c r="J43" s="35" t="s">
        <v>305</v>
      </c>
      <c r="K43" s="35" t="s">
        <v>30</v>
      </c>
      <c r="L43" s="31">
        <v>27200</v>
      </c>
      <c r="M43" s="41">
        <v>1</v>
      </c>
      <c r="N43" s="41">
        <v>1</v>
      </c>
      <c r="O43" s="41">
        <v>1</v>
      </c>
      <c r="P43" s="58" t="s">
        <v>306</v>
      </c>
      <c r="Q43" s="35" t="s">
        <v>307</v>
      </c>
      <c r="R43" s="35" t="s">
        <v>84</v>
      </c>
      <c r="S43" s="35" t="s">
        <v>84</v>
      </c>
      <c r="T43" s="31">
        <v>25177.5</v>
      </c>
      <c r="U43" s="31"/>
      <c r="V43" s="31">
        <f t="shared" si="0"/>
        <v>25177.5</v>
      </c>
      <c r="W43" s="31">
        <v>25177.5</v>
      </c>
    </row>
    <row r="44" spans="1:23" s="5" customFormat="1" ht="15.75" x14ac:dyDescent="0.25">
      <c r="A44" s="37">
        <v>2</v>
      </c>
      <c r="B44" s="38">
        <v>15</v>
      </c>
      <c r="C44" s="35" t="s">
        <v>579</v>
      </c>
      <c r="D44" s="35" t="s">
        <v>580</v>
      </c>
      <c r="E44" s="35" t="s">
        <v>579</v>
      </c>
      <c r="F44" s="35" t="s">
        <v>152</v>
      </c>
      <c r="G44" s="35" t="s">
        <v>462</v>
      </c>
      <c r="H44" s="35" t="s">
        <v>141</v>
      </c>
      <c r="I44" s="35" t="s">
        <v>143</v>
      </c>
      <c r="J44" s="35" t="s">
        <v>144</v>
      </c>
      <c r="K44" s="35" t="s">
        <v>30</v>
      </c>
      <c r="L44" s="31">
        <v>35000</v>
      </c>
      <c r="M44" s="41">
        <v>1</v>
      </c>
      <c r="N44" s="41">
        <v>1</v>
      </c>
      <c r="O44" s="41">
        <v>1</v>
      </c>
      <c r="P44" s="35" t="s">
        <v>150</v>
      </c>
      <c r="Q44" s="35" t="s">
        <v>151</v>
      </c>
      <c r="R44" s="35" t="s">
        <v>100</v>
      </c>
      <c r="S44" s="35" t="s">
        <v>84</v>
      </c>
      <c r="T44" s="31">
        <v>34675</v>
      </c>
      <c r="U44" s="31"/>
      <c r="V44" s="31">
        <f t="shared" si="0"/>
        <v>34675</v>
      </c>
      <c r="W44" s="31">
        <v>34675</v>
      </c>
    </row>
    <row r="45" spans="1:23" s="5" customFormat="1" ht="15.75" x14ac:dyDescent="0.25">
      <c r="A45" s="37">
        <v>2</v>
      </c>
      <c r="B45" s="38">
        <v>15</v>
      </c>
      <c r="C45" s="35" t="s">
        <v>579</v>
      </c>
      <c r="D45" s="35" t="s">
        <v>580</v>
      </c>
      <c r="E45" s="35" t="s">
        <v>579</v>
      </c>
      <c r="F45" s="35" t="s">
        <v>152</v>
      </c>
      <c r="G45" s="35" t="s">
        <v>463</v>
      </c>
      <c r="H45" s="35" t="s">
        <v>141</v>
      </c>
      <c r="I45" s="35" t="s">
        <v>143</v>
      </c>
      <c r="J45" s="35" t="s">
        <v>144</v>
      </c>
      <c r="K45" s="35" t="s">
        <v>30</v>
      </c>
      <c r="L45" s="31">
        <v>25000</v>
      </c>
      <c r="M45" s="41">
        <v>1</v>
      </c>
      <c r="N45" s="41">
        <v>1</v>
      </c>
      <c r="O45" s="41">
        <v>1</v>
      </c>
      <c r="P45" s="35" t="s">
        <v>551</v>
      </c>
      <c r="Q45" s="35" t="s">
        <v>151</v>
      </c>
      <c r="R45" s="35" t="s">
        <v>100</v>
      </c>
      <c r="S45" s="35" t="s">
        <v>154</v>
      </c>
      <c r="T45" s="31">
        <v>24700</v>
      </c>
      <c r="U45" s="31"/>
      <c r="V45" s="31">
        <f t="shared" si="0"/>
        <v>24700</v>
      </c>
      <c r="W45" s="31">
        <v>24700</v>
      </c>
    </row>
    <row r="46" spans="1:23" s="5" customFormat="1" ht="15.75" x14ac:dyDescent="0.25">
      <c r="A46" s="37">
        <v>2</v>
      </c>
      <c r="B46" s="38">
        <v>16</v>
      </c>
      <c r="C46" s="35" t="s">
        <v>580</v>
      </c>
      <c r="D46" s="35" t="s">
        <v>583</v>
      </c>
      <c r="E46" s="35" t="s">
        <v>581</v>
      </c>
      <c r="F46" s="35" t="s">
        <v>32</v>
      </c>
      <c r="G46" s="35" t="s">
        <v>101</v>
      </c>
      <c r="H46" s="35" t="s">
        <v>103</v>
      </c>
      <c r="I46" s="35" t="s">
        <v>102</v>
      </c>
      <c r="J46" s="35" t="s">
        <v>104</v>
      </c>
      <c r="K46" s="35" t="s">
        <v>30</v>
      </c>
      <c r="L46" s="31">
        <v>3000</v>
      </c>
      <c r="M46" s="41">
        <v>1</v>
      </c>
      <c r="N46" s="41">
        <v>1</v>
      </c>
      <c r="O46" s="41">
        <v>1</v>
      </c>
      <c r="P46" s="35" t="s">
        <v>105</v>
      </c>
      <c r="Q46" s="35" t="s">
        <v>202</v>
      </c>
      <c r="R46" s="35" t="s">
        <v>100</v>
      </c>
      <c r="S46" s="35" t="s">
        <v>84</v>
      </c>
      <c r="T46" s="31">
        <v>2984</v>
      </c>
      <c r="U46" s="31"/>
      <c r="V46" s="31">
        <f t="shared" si="0"/>
        <v>2984</v>
      </c>
      <c r="W46" s="31">
        <v>2984</v>
      </c>
    </row>
    <row r="47" spans="1:23" s="5" customFormat="1" ht="15.75" x14ac:dyDescent="0.25">
      <c r="A47" s="37">
        <v>2</v>
      </c>
      <c r="B47" s="38">
        <v>17</v>
      </c>
      <c r="C47" s="35" t="s">
        <v>582</v>
      </c>
      <c r="D47" s="35" t="s">
        <v>580</v>
      </c>
      <c r="E47" s="35" t="s">
        <v>579</v>
      </c>
      <c r="F47" s="35" t="s">
        <v>39</v>
      </c>
      <c r="G47" s="35" t="s">
        <v>106</v>
      </c>
      <c r="H47" s="35" t="s">
        <v>107</v>
      </c>
      <c r="I47" s="35" t="s">
        <v>108</v>
      </c>
      <c r="J47" s="35" t="s">
        <v>110</v>
      </c>
      <c r="K47" s="35" t="s">
        <v>30</v>
      </c>
      <c r="L47" s="31">
        <v>5000</v>
      </c>
      <c r="M47" s="41">
        <v>1</v>
      </c>
      <c r="N47" s="41">
        <v>1</v>
      </c>
      <c r="O47" s="41">
        <v>1</v>
      </c>
      <c r="P47" s="35" t="s">
        <v>82</v>
      </c>
      <c r="Q47" s="35" t="s">
        <v>203</v>
      </c>
      <c r="R47" s="35" t="s">
        <v>100</v>
      </c>
      <c r="S47" s="35" t="s">
        <v>109</v>
      </c>
      <c r="T47" s="31">
        <v>3777</v>
      </c>
      <c r="U47" s="31"/>
      <c r="V47" s="31">
        <f t="shared" si="0"/>
        <v>3777</v>
      </c>
      <c r="W47" s="31">
        <v>3777</v>
      </c>
    </row>
    <row r="48" spans="1:23" s="5" customFormat="1" ht="15.75" x14ac:dyDescent="0.25">
      <c r="A48" s="37">
        <v>2</v>
      </c>
      <c r="B48" s="38">
        <v>17</v>
      </c>
      <c r="C48" s="35" t="s">
        <v>582</v>
      </c>
      <c r="D48" s="35" t="s">
        <v>580</v>
      </c>
      <c r="E48" s="35" t="s">
        <v>579</v>
      </c>
      <c r="F48" s="35" t="s">
        <v>39</v>
      </c>
      <c r="G48" s="35" t="s">
        <v>111</v>
      </c>
      <c r="H48" s="35" t="s">
        <v>107</v>
      </c>
      <c r="I48" s="35" t="s">
        <v>108</v>
      </c>
      <c r="J48" s="35" t="s">
        <v>110</v>
      </c>
      <c r="K48" s="35" t="s">
        <v>30</v>
      </c>
      <c r="L48" s="31">
        <v>3000</v>
      </c>
      <c r="M48" s="41">
        <v>1</v>
      </c>
      <c r="N48" s="41">
        <v>1</v>
      </c>
      <c r="O48" s="41">
        <v>1</v>
      </c>
      <c r="P48" s="35" t="s">
        <v>82</v>
      </c>
      <c r="Q48" s="35" t="s">
        <v>203</v>
      </c>
      <c r="R48" s="35" t="s">
        <v>100</v>
      </c>
      <c r="S48" s="35" t="s">
        <v>109</v>
      </c>
      <c r="T48" s="31">
        <v>2444</v>
      </c>
      <c r="U48" s="31"/>
      <c r="V48" s="31">
        <f t="shared" si="0"/>
        <v>2444</v>
      </c>
      <c r="W48" s="31">
        <v>2444</v>
      </c>
    </row>
    <row r="49" spans="1:23" s="5" customFormat="1" ht="15.75" x14ac:dyDescent="0.25">
      <c r="A49" s="37">
        <v>2</v>
      </c>
      <c r="B49" s="38">
        <v>17</v>
      </c>
      <c r="C49" s="35" t="s">
        <v>582</v>
      </c>
      <c r="D49" s="35" t="s">
        <v>580</v>
      </c>
      <c r="E49" s="35" t="s">
        <v>579</v>
      </c>
      <c r="F49" s="35" t="s">
        <v>39</v>
      </c>
      <c r="G49" s="35" t="s">
        <v>112</v>
      </c>
      <c r="H49" s="35" t="s">
        <v>107</v>
      </c>
      <c r="I49" s="35" t="s">
        <v>108</v>
      </c>
      <c r="J49" s="35" t="s">
        <v>110</v>
      </c>
      <c r="K49" s="35" t="s">
        <v>30</v>
      </c>
      <c r="L49" s="31">
        <v>3000</v>
      </c>
      <c r="M49" s="41">
        <v>1</v>
      </c>
      <c r="N49" s="41">
        <v>1</v>
      </c>
      <c r="O49" s="41">
        <v>1</v>
      </c>
      <c r="P49" s="35" t="s">
        <v>82</v>
      </c>
      <c r="Q49" s="35" t="s">
        <v>203</v>
      </c>
      <c r="R49" s="35" t="s">
        <v>79</v>
      </c>
      <c r="S49" s="35" t="s">
        <v>109</v>
      </c>
      <c r="T49" s="31">
        <v>2444</v>
      </c>
      <c r="U49" s="31"/>
      <c r="V49" s="31">
        <f t="shared" si="0"/>
        <v>2444</v>
      </c>
      <c r="W49" s="31">
        <v>2444</v>
      </c>
    </row>
    <row r="50" spans="1:23" s="5" customFormat="1" ht="15.75" x14ac:dyDescent="0.25">
      <c r="A50" s="37">
        <v>2</v>
      </c>
      <c r="B50" s="38">
        <v>18</v>
      </c>
      <c r="C50" s="35" t="s">
        <v>582</v>
      </c>
      <c r="D50" s="35" t="s">
        <v>580</v>
      </c>
      <c r="E50" s="35" t="s">
        <v>579</v>
      </c>
      <c r="F50" s="35" t="s">
        <v>39</v>
      </c>
      <c r="G50" s="35" t="s">
        <v>125</v>
      </c>
      <c r="H50" s="35" t="s">
        <v>138</v>
      </c>
      <c r="I50" s="35" t="s">
        <v>139</v>
      </c>
      <c r="J50" s="35" t="s">
        <v>140</v>
      </c>
      <c r="K50" s="35" t="s">
        <v>30</v>
      </c>
      <c r="L50" s="31">
        <v>3000</v>
      </c>
      <c r="M50" s="41">
        <v>1</v>
      </c>
      <c r="N50" s="41">
        <v>1</v>
      </c>
      <c r="O50" s="41">
        <v>1</v>
      </c>
      <c r="P50" s="35" t="s">
        <v>146</v>
      </c>
      <c r="Q50" s="35" t="s">
        <v>147</v>
      </c>
      <c r="R50" s="35" t="s">
        <v>79</v>
      </c>
      <c r="S50" s="35" t="s">
        <v>148</v>
      </c>
      <c r="T50" s="31" t="s">
        <v>149</v>
      </c>
      <c r="U50" s="31"/>
      <c r="V50" s="31">
        <v>16897.5</v>
      </c>
      <c r="W50" s="31">
        <v>16897.5</v>
      </c>
    </row>
    <row r="51" spans="1:23" s="5" customFormat="1" ht="15.75" x14ac:dyDescent="0.25">
      <c r="A51" s="37">
        <v>2</v>
      </c>
      <c r="B51" s="38">
        <v>19</v>
      </c>
      <c r="C51" s="35" t="s">
        <v>582</v>
      </c>
      <c r="D51" s="35" t="s">
        <v>580</v>
      </c>
      <c r="E51" s="35" t="s">
        <v>579</v>
      </c>
      <c r="F51" s="35" t="s">
        <v>233</v>
      </c>
      <c r="G51" s="35" t="s">
        <v>126</v>
      </c>
      <c r="H51" s="35" t="s">
        <v>163</v>
      </c>
      <c r="I51" s="35" t="s">
        <v>165</v>
      </c>
      <c r="J51" s="35" t="s">
        <v>166</v>
      </c>
      <c r="K51" s="35" t="s">
        <v>30</v>
      </c>
      <c r="L51" s="31">
        <v>10000</v>
      </c>
      <c r="M51" s="41">
        <v>1</v>
      </c>
      <c r="N51" s="41">
        <v>1</v>
      </c>
      <c r="O51" s="41">
        <v>1</v>
      </c>
      <c r="P51" s="35" t="s">
        <v>167</v>
      </c>
      <c r="Q51" s="35" t="s">
        <v>168</v>
      </c>
      <c r="R51" s="35" t="s">
        <v>169</v>
      </c>
      <c r="S51" s="35" t="s">
        <v>170</v>
      </c>
      <c r="T51" s="31">
        <v>9950</v>
      </c>
      <c r="U51" s="31"/>
      <c r="V51" s="31">
        <f t="shared" ref="V51:V64" si="1">T51+U51</f>
        <v>9950</v>
      </c>
      <c r="W51" s="31">
        <v>8085.7</v>
      </c>
    </row>
    <row r="52" spans="1:23" s="5" customFormat="1" ht="15.75" x14ac:dyDescent="0.25">
      <c r="A52" s="37">
        <v>2</v>
      </c>
      <c r="B52" s="38">
        <v>20</v>
      </c>
      <c r="C52" s="35" t="s">
        <v>582</v>
      </c>
      <c r="D52" s="35" t="s">
        <v>580</v>
      </c>
      <c r="E52" s="35" t="s">
        <v>579</v>
      </c>
      <c r="F52" s="35" t="s">
        <v>172</v>
      </c>
      <c r="G52" s="35" t="s">
        <v>127</v>
      </c>
      <c r="H52" s="35" t="s">
        <v>174</v>
      </c>
      <c r="I52" s="35" t="s">
        <v>142</v>
      </c>
      <c r="J52" s="35" t="s">
        <v>145</v>
      </c>
      <c r="K52" s="35" t="s">
        <v>30</v>
      </c>
      <c r="L52" s="31">
        <v>23650</v>
      </c>
      <c r="M52" s="41">
        <v>1</v>
      </c>
      <c r="N52" s="41">
        <v>1</v>
      </c>
      <c r="O52" s="41">
        <v>1</v>
      </c>
      <c r="P52" s="35" t="s">
        <v>121</v>
      </c>
      <c r="Q52" s="35" t="s">
        <v>176</v>
      </c>
      <c r="R52" s="35" t="s">
        <v>169</v>
      </c>
      <c r="S52" s="35" t="s">
        <v>177</v>
      </c>
      <c r="T52" s="31">
        <v>23650</v>
      </c>
      <c r="U52" s="31"/>
      <c r="V52" s="31">
        <f t="shared" si="1"/>
        <v>23650</v>
      </c>
      <c r="W52" s="31">
        <v>23650</v>
      </c>
    </row>
    <row r="53" spans="1:23" s="5" customFormat="1" ht="15.75" x14ac:dyDescent="0.25">
      <c r="A53" s="37">
        <v>2</v>
      </c>
      <c r="B53" s="38">
        <v>21</v>
      </c>
      <c r="C53" s="35" t="s">
        <v>582</v>
      </c>
      <c r="D53" s="35" t="s">
        <v>580</v>
      </c>
      <c r="E53" s="35" t="s">
        <v>579</v>
      </c>
      <c r="F53" s="35" t="s">
        <v>39</v>
      </c>
      <c r="G53" s="35" t="s">
        <v>122</v>
      </c>
      <c r="H53" s="35" t="s">
        <v>118</v>
      </c>
      <c r="I53" s="35" t="s">
        <v>96</v>
      </c>
      <c r="J53" s="35" t="s">
        <v>173</v>
      </c>
      <c r="K53" s="35" t="s">
        <v>30</v>
      </c>
      <c r="L53" s="31">
        <v>30000</v>
      </c>
      <c r="M53" s="41">
        <v>1</v>
      </c>
      <c r="N53" s="41">
        <v>1</v>
      </c>
      <c r="O53" s="41">
        <v>1</v>
      </c>
      <c r="P53" s="35" t="s">
        <v>179</v>
      </c>
      <c r="Q53" s="35" t="s">
        <v>176</v>
      </c>
      <c r="R53" s="35" t="s">
        <v>79</v>
      </c>
      <c r="S53" s="35" t="s">
        <v>180</v>
      </c>
      <c r="T53" s="31">
        <v>22841</v>
      </c>
      <c r="U53" s="31"/>
      <c r="V53" s="31">
        <f t="shared" si="1"/>
        <v>22841</v>
      </c>
      <c r="W53" s="31">
        <v>22841</v>
      </c>
    </row>
    <row r="54" spans="1:23" s="5" customFormat="1" ht="15.75" x14ac:dyDescent="0.25">
      <c r="A54" s="37">
        <v>2</v>
      </c>
      <c r="B54" s="38">
        <v>22</v>
      </c>
      <c r="C54" s="35" t="s">
        <v>582</v>
      </c>
      <c r="D54" s="35" t="s">
        <v>580</v>
      </c>
      <c r="E54" s="35" t="s">
        <v>579</v>
      </c>
      <c r="F54" s="35" t="s">
        <v>39</v>
      </c>
      <c r="G54" s="35" t="s">
        <v>132</v>
      </c>
      <c r="H54" s="35" t="s">
        <v>118</v>
      </c>
      <c r="I54" s="35" t="s">
        <v>96</v>
      </c>
      <c r="J54" s="35" t="s">
        <v>133</v>
      </c>
      <c r="K54" s="35" t="s">
        <v>30</v>
      </c>
      <c r="L54" s="31">
        <v>20000</v>
      </c>
      <c r="M54" s="41">
        <v>1</v>
      </c>
      <c r="N54" s="41">
        <v>1</v>
      </c>
      <c r="O54" s="41">
        <v>1</v>
      </c>
      <c r="P54" s="35" t="s">
        <v>134</v>
      </c>
      <c r="Q54" s="35" t="s">
        <v>204</v>
      </c>
      <c r="R54" s="35" t="s">
        <v>136</v>
      </c>
      <c r="S54" s="35" t="s">
        <v>137</v>
      </c>
      <c r="T54" s="31">
        <v>11046</v>
      </c>
      <c r="U54" s="31"/>
      <c r="V54" s="31">
        <f t="shared" si="1"/>
        <v>11046</v>
      </c>
      <c r="W54" s="31">
        <v>11046</v>
      </c>
    </row>
    <row r="55" spans="1:23" s="5" customFormat="1" ht="15.75" x14ac:dyDescent="0.25">
      <c r="A55" s="37">
        <v>2</v>
      </c>
      <c r="B55" s="38">
        <v>23</v>
      </c>
      <c r="C55" s="35" t="s">
        <v>582</v>
      </c>
      <c r="D55" s="35" t="s">
        <v>580</v>
      </c>
      <c r="E55" s="35" t="s">
        <v>579</v>
      </c>
      <c r="F55" s="35" t="s">
        <v>39</v>
      </c>
      <c r="G55" s="35" t="s">
        <v>128</v>
      </c>
      <c r="H55" s="35" t="s">
        <v>181</v>
      </c>
      <c r="I55" s="35" t="s">
        <v>97</v>
      </c>
      <c r="J55" s="35" t="s">
        <v>175</v>
      </c>
      <c r="K55" s="35" t="s">
        <v>30</v>
      </c>
      <c r="L55" s="31">
        <v>40000</v>
      </c>
      <c r="M55" s="41">
        <v>1</v>
      </c>
      <c r="N55" s="41">
        <v>1</v>
      </c>
      <c r="O55" s="41">
        <v>1</v>
      </c>
      <c r="P55" s="35" t="s">
        <v>182</v>
      </c>
      <c r="Q55" s="35" t="s">
        <v>153</v>
      </c>
      <c r="R55" s="35" t="s">
        <v>79</v>
      </c>
      <c r="S55" s="35" t="s">
        <v>183</v>
      </c>
      <c r="T55" s="31">
        <v>24366.55</v>
      </c>
      <c r="U55" s="31"/>
      <c r="V55" s="31">
        <f t="shared" si="1"/>
        <v>24366.55</v>
      </c>
      <c r="W55" s="31">
        <v>24366.55</v>
      </c>
    </row>
    <row r="56" spans="1:23" s="5" customFormat="1" ht="15.75" x14ac:dyDescent="0.25">
      <c r="A56" s="37">
        <v>2</v>
      </c>
      <c r="B56" s="38">
        <v>24</v>
      </c>
      <c r="C56" s="35" t="s">
        <v>582</v>
      </c>
      <c r="D56" s="35" t="s">
        <v>580</v>
      </c>
      <c r="E56" s="35" t="s">
        <v>579</v>
      </c>
      <c r="F56" s="35" t="s">
        <v>184</v>
      </c>
      <c r="G56" s="35" t="s">
        <v>113</v>
      </c>
      <c r="H56" s="35" t="s">
        <v>114</v>
      </c>
      <c r="I56" s="35" t="s">
        <v>115</v>
      </c>
      <c r="J56" s="35" t="s">
        <v>145</v>
      </c>
      <c r="K56" s="35" t="s">
        <v>30</v>
      </c>
      <c r="L56" s="31">
        <v>30000</v>
      </c>
      <c r="M56" s="41">
        <v>1</v>
      </c>
      <c r="N56" s="41">
        <v>1</v>
      </c>
      <c r="O56" s="41">
        <v>1</v>
      </c>
      <c r="P56" s="35" t="s">
        <v>116</v>
      </c>
      <c r="Q56" s="35" t="s">
        <v>171</v>
      </c>
      <c r="R56" s="35" t="s">
        <v>136</v>
      </c>
      <c r="S56" s="35" t="s">
        <v>188</v>
      </c>
      <c r="T56" s="31">
        <v>28940</v>
      </c>
      <c r="U56" s="31"/>
      <c r="V56" s="31">
        <f t="shared" si="1"/>
        <v>28940</v>
      </c>
      <c r="W56" s="31">
        <v>28940</v>
      </c>
    </row>
    <row r="57" spans="1:23" s="5" customFormat="1" ht="15.75" x14ac:dyDescent="0.25">
      <c r="A57" s="37">
        <v>2</v>
      </c>
      <c r="B57" s="38">
        <v>25</v>
      </c>
      <c r="C57" s="35" t="s">
        <v>579</v>
      </c>
      <c r="D57" s="35" t="s">
        <v>580</v>
      </c>
      <c r="E57" s="35" t="s">
        <v>579</v>
      </c>
      <c r="F57" s="35" t="s">
        <v>184</v>
      </c>
      <c r="G57" s="35" t="s">
        <v>131</v>
      </c>
      <c r="H57" s="35" t="s">
        <v>174</v>
      </c>
      <c r="I57" s="35" t="s">
        <v>155</v>
      </c>
      <c r="J57" s="35" t="s">
        <v>185</v>
      </c>
      <c r="K57" s="35" t="s">
        <v>30</v>
      </c>
      <c r="L57" s="31">
        <v>19000</v>
      </c>
      <c r="M57" s="41">
        <v>1</v>
      </c>
      <c r="N57" s="41">
        <v>1</v>
      </c>
      <c r="O57" s="41">
        <v>1</v>
      </c>
      <c r="P57" s="35" t="s">
        <v>186</v>
      </c>
      <c r="Q57" s="35" t="s">
        <v>187</v>
      </c>
      <c r="R57" s="35" t="s">
        <v>79</v>
      </c>
      <c r="S57" s="35" t="s">
        <v>189</v>
      </c>
      <c r="T57" s="31">
        <v>15824</v>
      </c>
      <c r="U57" s="31"/>
      <c r="V57" s="31">
        <f t="shared" si="1"/>
        <v>15824</v>
      </c>
      <c r="W57" s="31">
        <v>15824</v>
      </c>
    </row>
    <row r="58" spans="1:23" s="5" customFormat="1" ht="15.75" x14ac:dyDescent="0.25">
      <c r="A58" s="37">
        <v>2</v>
      </c>
      <c r="B58" s="38">
        <v>26</v>
      </c>
      <c r="C58" s="35" t="s">
        <v>582</v>
      </c>
      <c r="D58" s="35" t="s">
        <v>580</v>
      </c>
      <c r="E58" s="35" t="s">
        <v>579</v>
      </c>
      <c r="F58" s="35" t="s">
        <v>39</v>
      </c>
      <c r="G58" s="35" t="s">
        <v>117</v>
      </c>
      <c r="H58" s="35" t="s">
        <v>96</v>
      </c>
      <c r="I58" s="35" t="s">
        <v>119</v>
      </c>
      <c r="J58" s="35" t="s">
        <v>190</v>
      </c>
      <c r="K58" s="35" t="s">
        <v>30</v>
      </c>
      <c r="L58" s="31">
        <v>15000</v>
      </c>
      <c r="M58" s="41">
        <v>1</v>
      </c>
      <c r="N58" s="41">
        <v>1</v>
      </c>
      <c r="O58" s="41">
        <v>1</v>
      </c>
      <c r="P58" s="35" t="s">
        <v>121</v>
      </c>
      <c r="Q58" s="35" t="s">
        <v>191</v>
      </c>
      <c r="R58" s="35" t="s">
        <v>79</v>
      </c>
      <c r="S58" s="35" t="s">
        <v>192</v>
      </c>
      <c r="T58" s="31">
        <v>14994</v>
      </c>
      <c r="U58" s="31"/>
      <c r="V58" s="31">
        <f t="shared" si="1"/>
        <v>14994</v>
      </c>
      <c r="W58" s="31">
        <v>14994</v>
      </c>
    </row>
    <row r="59" spans="1:23" s="5" customFormat="1" ht="15.75" x14ac:dyDescent="0.25">
      <c r="A59" s="37">
        <v>2</v>
      </c>
      <c r="B59" s="38">
        <v>27</v>
      </c>
      <c r="C59" s="35" t="s">
        <v>582</v>
      </c>
      <c r="D59" s="35" t="s">
        <v>580</v>
      </c>
      <c r="E59" s="35" t="s">
        <v>579</v>
      </c>
      <c r="F59" s="35" t="s">
        <v>39</v>
      </c>
      <c r="G59" s="35" t="s">
        <v>130</v>
      </c>
      <c r="H59" s="35" t="s">
        <v>193</v>
      </c>
      <c r="I59" s="35" t="s">
        <v>194</v>
      </c>
      <c r="J59" s="35" t="s">
        <v>158</v>
      </c>
      <c r="K59" s="35" t="s">
        <v>30</v>
      </c>
      <c r="L59" s="31">
        <v>10000</v>
      </c>
      <c r="M59" s="41">
        <v>1</v>
      </c>
      <c r="N59" s="41">
        <v>1</v>
      </c>
      <c r="O59" s="41">
        <v>1</v>
      </c>
      <c r="P59" s="35" t="s">
        <v>134</v>
      </c>
      <c r="Q59" s="35" t="s">
        <v>178</v>
      </c>
      <c r="R59" s="35" t="s">
        <v>136</v>
      </c>
      <c r="S59" s="35" t="s">
        <v>178</v>
      </c>
      <c r="T59" s="31">
        <v>8299</v>
      </c>
      <c r="U59" s="31"/>
      <c r="V59" s="31">
        <f t="shared" si="1"/>
        <v>8299</v>
      </c>
      <c r="W59" s="31">
        <v>8299</v>
      </c>
    </row>
    <row r="60" spans="1:23" s="5" customFormat="1" ht="15.75" x14ac:dyDescent="0.25">
      <c r="A60" s="37">
        <v>2</v>
      </c>
      <c r="B60" s="38">
        <v>29</v>
      </c>
      <c r="C60" s="35" t="s">
        <v>582</v>
      </c>
      <c r="D60" s="35" t="s">
        <v>580</v>
      </c>
      <c r="E60" s="35" t="s">
        <v>579</v>
      </c>
      <c r="F60" s="35" t="s">
        <v>39</v>
      </c>
      <c r="G60" s="35" t="s">
        <v>129</v>
      </c>
      <c r="H60" s="35" t="s">
        <v>195</v>
      </c>
      <c r="I60" s="35" t="s">
        <v>195</v>
      </c>
      <c r="J60" s="35" t="s">
        <v>145</v>
      </c>
      <c r="K60" s="35" t="s">
        <v>30</v>
      </c>
      <c r="L60" s="31">
        <v>80000</v>
      </c>
      <c r="M60" s="41">
        <v>1</v>
      </c>
      <c r="N60" s="41">
        <v>1</v>
      </c>
      <c r="O60" s="41">
        <v>1</v>
      </c>
      <c r="P60" s="35" t="s">
        <v>207</v>
      </c>
      <c r="Q60" s="35" t="s">
        <v>205</v>
      </c>
      <c r="R60" s="35" t="s">
        <v>208</v>
      </c>
      <c r="S60" s="35" t="s">
        <v>206</v>
      </c>
      <c r="T60" s="31">
        <v>83555</v>
      </c>
      <c r="U60" s="31"/>
      <c r="V60" s="31">
        <f t="shared" si="1"/>
        <v>83555</v>
      </c>
      <c r="W60" s="31">
        <v>80000</v>
      </c>
    </row>
    <row r="61" spans="1:23" s="5" customFormat="1" ht="15.75" x14ac:dyDescent="0.25">
      <c r="A61" s="37">
        <v>2</v>
      </c>
      <c r="B61" s="38">
        <v>30</v>
      </c>
      <c r="C61" s="35" t="s">
        <v>579</v>
      </c>
      <c r="D61" s="35" t="s">
        <v>580</v>
      </c>
      <c r="E61" s="35" t="s">
        <v>579</v>
      </c>
      <c r="F61" s="35" t="s">
        <v>27</v>
      </c>
      <c r="G61" s="35" t="s">
        <v>227</v>
      </c>
      <c r="H61" s="35" t="s">
        <v>196</v>
      </c>
      <c r="I61" s="35" t="s">
        <v>153</v>
      </c>
      <c r="J61" s="35" t="s">
        <v>228</v>
      </c>
      <c r="K61" s="35" t="s">
        <v>30</v>
      </c>
      <c r="L61" s="31">
        <v>8600</v>
      </c>
      <c r="M61" s="41">
        <v>1</v>
      </c>
      <c r="N61" s="41">
        <v>1</v>
      </c>
      <c r="O61" s="41">
        <v>1</v>
      </c>
      <c r="P61" s="35" t="s">
        <v>229</v>
      </c>
      <c r="Q61" s="35"/>
      <c r="R61" s="35" t="s">
        <v>71</v>
      </c>
      <c r="S61" s="35" t="s">
        <v>216</v>
      </c>
      <c r="T61" s="31">
        <v>8577.5</v>
      </c>
      <c r="U61" s="31"/>
      <c r="V61" s="31">
        <f t="shared" si="1"/>
        <v>8577.5</v>
      </c>
      <c r="W61" s="31">
        <v>8577.5</v>
      </c>
    </row>
    <row r="62" spans="1:23" s="5" customFormat="1" ht="15.75" x14ac:dyDescent="0.25">
      <c r="A62" s="37">
        <v>2</v>
      </c>
      <c r="B62" s="38">
        <v>31</v>
      </c>
      <c r="C62" s="35" t="s">
        <v>582</v>
      </c>
      <c r="D62" s="35" t="s">
        <v>580</v>
      </c>
      <c r="E62" s="35" t="s">
        <v>579</v>
      </c>
      <c r="F62" s="35" t="s">
        <v>39</v>
      </c>
      <c r="G62" s="35" t="s">
        <v>209</v>
      </c>
      <c r="H62" s="35" t="s">
        <v>155</v>
      </c>
      <c r="I62" s="35" t="s">
        <v>210</v>
      </c>
      <c r="J62" s="35" t="s">
        <v>159</v>
      </c>
      <c r="K62" s="35" t="s">
        <v>30</v>
      </c>
      <c r="L62" s="31">
        <v>4055</v>
      </c>
      <c r="M62" s="41">
        <v>1</v>
      </c>
      <c r="N62" s="41">
        <v>1</v>
      </c>
      <c r="O62" s="41">
        <v>1</v>
      </c>
      <c r="P62" s="35" t="s">
        <v>211</v>
      </c>
      <c r="Q62" s="35" t="s">
        <v>212</v>
      </c>
      <c r="R62" s="35" t="s">
        <v>136</v>
      </c>
      <c r="S62" s="35" t="s">
        <v>213</v>
      </c>
      <c r="T62" s="31">
        <v>3190</v>
      </c>
      <c r="U62" s="31"/>
      <c r="V62" s="31">
        <f t="shared" si="1"/>
        <v>3190</v>
      </c>
      <c r="W62" s="31">
        <v>3190</v>
      </c>
    </row>
    <row r="63" spans="1:23" s="5" customFormat="1" ht="15.75" x14ac:dyDescent="0.25">
      <c r="A63" s="37">
        <v>2</v>
      </c>
      <c r="B63" s="38">
        <v>33</v>
      </c>
      <c r="C63" s="35" t="s">
        <v>582</v>
      </c>
      <c r="D63" s="35" t="s">
        <v>580</v>
      </c>
      <c r="E63" s="35" t="s">
        <v>579</v>
      </c>
      <c r="F63" s="35" t="s">
        <v>39</v>
      </c>
      <c r="G63" s="35" t="s">
        <v>214</v>
      </c>
      <c r="H63" s="35" t="s">
        <v>195</v>
      </c>
      <c r="I63" s="35" t="s">
        <v>215</v>
      </c>
      <c r="J63" s="35" t="s">
        <v>216</v>
      </c>
      <c r="K63" s="35" t="s">
        <v>30</v>
      </c>
      <c r="L63" s="31">
        <v>50000</v>
      </c>
      <c r="M63" s="41">
        <v>1</v>
      </c>
      <c r="N63" s="41">
        <v>1</v>
      </c>
      <c r="O63" s="41">
        <v>1</v>
      </c>
      <c r="P63" s="35" t="s">
        <v>217</v>
      </c>
      <c r="Q63" s="35" t="s">
        <v>218</v>
      </c>
      <c r="R63" s="35" t="s">
        <v>79</v>
      </c>
      <c r="S63" s="35" t="s">
        <v>219</v>
      </c>
      <c r="T63" s="31">
        <v>31935</v>
      </c>
      <c r="U63" s="31"/>
      <c r="V63" s="31">
        <f t="shared" si="1"/>
        <v>31935</v>
      </c>
      <c r="W63" s="31">
        <v>31935</v>
      </c>
    </row>
    <row r="64" spans="1:23" s="5" customFormat="1" ht="15.75" x14ac:dyDescent="0.25">
      <c r="A64" s="37">
        <v>2</v>
      </c>
      <c r="B64" s="38">
        <v>33</v>
      </c>
      <c r="C64" s="35" t="s">
        <v>582</v>
      </c>
      <c r="D64" s="35" t="s">
        <v>580</v>
      </c>
      <c r="E64" s="35" t="s">
        <v>579</v>
      </c>
      <c r="F64" s="35" t="s">
        <v>39</v>
      </c>
      <c r="G64" s="35" t="s">
        <v>220</v>
      </c>
      <c r="H64" s="35" t="s">
        <v>195</v>
      </c>
      <c r="I64" s="35" t="s">
        <v>215</v>
      </c>
      <c r="J64" s="35" t="s">
        <v>221</v>
      </c>
      <c r="K64" s="35" t="s">
        <v>30</v>
      </c>
      <c r="L64" s="31">
        <v>10000</v>
      </c>
      <c r="M64" s="41">
        <v>1</v>
      </c>
      <c r="N64" s="41">
        <v>1</v>
      </c>
      <c r="O64" s="41">
        <v>1</v>
      </c>
      <c r="P64" s="35" t="s">
        <v>222</v>
      </c>
      <c r="Q64" s="35" t="s">
        <v>223</v>
      </c>
      <c r="R64" s="35" t="s">
        <v>79</v>
      </c>
      <c r="S64" s="35" t="s">
        <v>224</v>
      </c>
      <c r="T64" s="31">
        <v>11450</v>
      </c>
      <c r="U64" s="31"/>
      <c r="V64" s="31">
        <f t="shared" si="1"/>
        <v>11450</v>
      </c>
      <c r="W64" s="31">
        <v>11450</v>
      </c>
    </row>
    <row r="65" spans="1:23" s="5" customFormat="1" ht="15.75" x14ac:dyDescent="0.25">
      <c r="A65" s="37">
        <v>2</v>
      </c>
      <c r="B65" s="38">
        <v>34</v>
      </c>
      <c r="C65" s="35" t="s">
        <v>582</v>
      </c>
      <c r="D65" s="35" t="s">
        <v>580</v>
      </c>
      <c r="E65" s="35" t="s">
        <v>579</v>
      </c>
      <c r="F65" s="35" t="s">
        <v>39</v>
      </c>
      <c r="G65" s="35" t="s">
        <v>230</v>
      </c>
      <c r="H65" s="35" t="s">
        <v>225</v>
      </c>
      <c r="I65" s="35" t="s">
        <v>225</v>
      </c>
      <c r="J65" s="35" t="s">
        <v>135</v>
      </c>
      <c r="K65" s="35" t="s">
        <v>30</v>
      </c>
      <c r="L65" s="31">
        <v>10000</v>
      </c>
      <c r="M65" s="41">
        <v>1</v>
      </c>
      <c r="N65" s="41">
        <v>1</v>
      </c>
      <c r="O65" s="41">
        <v>1</v>
      </c>
      <c r="P65" s="35" t="s">
        <v>231</v>
      </c>
      <c r="Q65" s="35" t="s">
        <v>173</v>
      </c>
      <c r="R65" s="35" t="s">
        <v>136</v>
      </c>
      <c r="S65" s="35" t="s">
        <v>232</v>
      </c>
      <c r="T65" s="31">
        <v>9371</v>
      </c>
      <c r="U65" s="31">
        <v>9371</v>
      </c>
      <c r="V65" s="31">
        <v>9371</v>
      </c>
      <c r="W65" s="31">
        <v>9371</v>
      </c>
    </row>
    <row r="66" spans="1:23" s="5" customFormat="1" ht="15.75" x14ac:dyDescent="0.25">
      <c r="A66" s="37">
        <v>2</v>
      </c>
      <c r="B66" s="38">
        <v>35</v>
      </c>
      <c r="C66" s="35" t="s">
        <v>582</v>
      </c>
      <c r="D66" s="35" t="s">
        <v>580</v>
      </c>
      <c r="E66" s="35" t="s">
        <v>579</v>
      </c>
      <c r="F66" s="35" t="s">
        <v>39</v>
      </c>
      <c r="G66" s="35" t="s">
        <v>274</v>
      </c>
      <c r="H66" s="35" t="s">
        <v>225</v>
      </c>
      <c r="I66" s="35" t="s">
        <v>236</v>
      </c>
      <c r="J66" s="35" t="s">
        <v>175</v>
      </c>
      <c r="K66" s="35" t="s">
        <v>30</v>
      </c>
      <c r="L66" s="31">
        <v>50000</v>
      </c>
      <c r="M66" s="41">
        <v>1</v>
      </c>
      <c r="N66" s="41">
        <v>1</v>
      </c>
      <c r="O66" s="41">
        <v>1</v>
      </c>
      <c r="P66" s="35" t="s">
        <v>272</v>
      </c>
      <c r="Q66" s="35" t="s">
        <v>190</v>
      </c>
      <c r="R66" s="35" t="s">
        <v>79</v>
      </c>
      <c r="S66" s="35" t="s">
        <v>84</v>
      </c>
      <c r="T66" s="31"/>
      <c r="U66" s="31">
        <v>48040</v>
      </c>
      <c r="V66" s="31">
        <v>48040</v>
      </c>
      <c r="W66" s="31">
        <v>48040</v>
      </c>
    </row>
    <row r="67" spans="1:23" s="5" customFormat="1" ht="15.75" x14ac:dyDescent="0.25">
      <c r="A67" s="37">
        <v>2</v>
      </c>
      <c r="B67" s="38">
        <v>36</v>
      </c>
      <c r="C67" s="35" t="s">
        <v>582</v>
      </c>
      <c r="D67" s="35" t="s">
        <v>580</v>
      </c>
      <c r="E67" s="35" t="s">
        <v>579</v>
      </c>
      <c r="F67" s="35" t="s">
        <v>39</v>
      </c>
      <c r="G67" s="35" t="s">
        <v>273</v>
      </c>
      <c r="H67" s="35" t="s">
        <v>139</v>
      </c>
      <c r="I67" s="35" t="s">
        <v>225</v>
      </c>
      <c r="J67" s="35" t="s">
        <v>159</v>
      </c>
      <c r="K67" s="35" t="s">
        <v>30</v>
      </c>
      <c r="L67" s="31">
        <v>6000</v>
      </c>
      <c r="M67" s="41">
        <v>1</v>
      </c>
      <c r="N67" s="41">
        <v>1</v>
      </c>
      <c r="O67" s="41">
        <v>1</v>
      </c>
      <c r="P67" s="35" t="s">
        <v>146</v>
      </c>
      <c r="Q67" s="35" t="s">
        <v>153</v>
      </c>
      <c r="R67" s="35" t="s">
        <v>136</v>
      </c>
      <c r="S67" s="35" t="s">
        <v>226</v>
      </c>
      <c r="T67" s="31">
        <v>5300</v>
      </c>
      <c r="U67" s="31"/>
      <c r="V67" s="31">
        <f>T67+U67</f>
        <v>5300</v>
      </c>
      <c r="W67" s="31">
        <v>5300</v>
      </c>
    </row>
    <row r="68" spans="1:23" s="5" customFormat="1" ht="15.75" x14ac:dyDescent="0.25">
      <c r="A68" s="37">
        <v>2</v>
      </c>
      <c r="B68" s="38">
        <v>38</v>
      </c>
      <c r="C68" s="35" t="s">
        <v>582</v>
      </c>
      <c r="D68" s="35" t="s">
        <v>580</v>
      </c>
      <c r="E68" s="35" t="s">
        <v>579</v>
      </c>
      <c r="F68" s="35" t="s">
        <v>233</v>
      </c>
      <c r="G68" s="35" t="s">
        <v>234</v>
      </c>
      <c r="H68" s="35" t="s">
        <v>225</v>
      </c>
      <c r="I68" s="35" t="s">
        <v>235</v>
      </c>
      <c r="J68" s="35" t="s">
        <v>237</v>
      </c>
      <c r="K68" s="35" t="s">
        <v>30</v>
      </c>
      <c r="L68" s="31">
        <v>20000</v>
      </c>
      <c r="M68" s="41">
        <v>1</v>
      </c>
      <c r="N68" s="41">
        <v>1</v>
      </c>
      <c r="O68" s="41">
        <v>1</v>
      </c>
      <c r="P68" s="58" t="s">
        <v>238</v>
      </c>
      <c r="Q68" s="35" t="s">
        <v>239</v>
      </c>
      <c r="R68" s="35" t="s">
        <v>136</v>
      </c>
      <c r="S68" s="35" t="s">
        <v>240</v>
      </c>
      <c r="T68" s="31">
        <v>17970</v>
      </c>
      <c r="U68" s="31"/>
      <c r="V68" s="31">
        <f>T68+U68</f>
        <v>17970</v>
      </c>
      <c r="W68" s="31">
        <v>17970</v>
      </c>
    </row>
    <row r="69" spans="1:23" s="5" customFormat="1" ht="15.75" x14ac:dyDescent="0.25">
      <c r="A69" s="37">
        <v>2</v>
      </c>
      <c r="B69" s="38">
        <v>39</v>
      </c>
      <c r="C69" s="35" t="s">
        <v>582</v>
      </c>
      <c r="D69" s="35" t="s">
        <v>580</v>
      </c>
      <c r="E69" s="35" t="s">
        <v>579</v>
      </c>
      <c r="F69" s="35" t="s">
        <v>39</v>
      </c>
      <c r="G69" s="35" t="s">
        <v>241</v>
      </c>
      <c r="H69" s="35" t="s">
        <v>236</v>
      </c>
      <c r="I69" s="35" t="s">
        <v>235</v>
      </c>
      <c r="J69" s="35" t="s">
        <v>242</v>
      </c>
      <c r="K69" s="35" t="s">
        <v>30</v>
      </c>
      <c r="L69" s="31">
        <v>40000</v>
      </c>
      <c r="M69" s="41">
        <v>1</v>
      </c>
      <c r="N69" s="41">
        <v>1</v>
      </c>
      <c r="O69" s="41">
        <v>1</v>
      </c>
      <c r="P69" s="35" t="s">
        <v>243</v>
      </c>
      <c r="Q69" s="35" t="s">
        <v>244</v>
      </c>
      <c r="R69" s="35" t="s">
        <v>136</v>
      </c>
      <c r="S69" s="35" t="s">
        <v>245</v>
      </c>
      <c r="T69" s="31">
        <v>34695</v>
      </c>
      <c r="U69" s="31"/>
      <c r="V69" s="31">
        <f>T69+U69</f>
        <v>34695</v>
      </c>
      <c r="W69" s="31">
        <v>29401.1</v>
      </c>
    </row>
    <row r="70" spans="1:23" s="5" customFormat="1" ht="15.75" x14ac:dyDescent="0.25">
      <c r="A70" s="37">
        <v>2</v>
      </c>
      <c r="B70" s="38">
        <v>42</v>
      </c>
      <c r="C70" s="35" t="s">
        <v>582</v>
      </c>
      <c r="D70" s="35" t="s">
        <v>580</v>
      </c>
      <c r="E70" s="35" t="s">
        <v>579</v>
      </c>
      <c r="F70" s="35" t="s">
        <v>39</v>
      </c>
      <c r="G70" s="35" t="s">
        <v>246</v>
      </c>
      <c r="H70" s="35" t="s">
        <v>225</v>
      </c>
      <c r="I70" s="35" t="s">
        <v>225</v>
      </c>
      <c r="J70" s="35" t="s">
        <v>120</v>
      </c>
      <c r="K70" s="35" t="s">
        <v>30</v>
      </c>
      <c r="L70" s="31">
        <v>1675</v>
      </c>
      <c r="M70" s="41">
        <v>1</v>
      </c>
      <c r="N70" s="41">
        <v>1</v>
      </c>
      <c r="O70" s="41">
        <v>1</v>
      </c>
      <c r="P70" s="35" t="s">
        <v>217</v>
      </c>
      <c r="Q70" s="35" t="s">
        <v>164</v>
      </c>
      <c r="R70" s="35"/>
      <c r="S70" s="35"/>
      <c r="T70" s="31"/>
      <c r="U70" s="31">
        <v>1675</v>
      </c>
      <c r="V70" s="31">
        <v>1675</v>
      </c>
      <c r="W70" s="31">
        <v>1675</v>
      </c>
    </row>
    <row r="71" spans="1:23" s="5" customFormat="1" ht="15.75" x14ac:dyDescent="0.25">
      <c r="A71" s="37">
        <v>2</v>
      </c>
      <c r="B71" s="38">
        <v>43</v>
      </c>
      <c r="C71" s="35" t="s">
        <v>580</v>
      </c>
      <c r="D71" s="35" t="s">
        <v>580</v>
      </c>
      <c r="E71" s="35" t="s">
        <v>579</v>
      </c>
      <c r="F71" s="35" t="s">
        <v>39</v>
      </c>
      <c r="G71" s="35" t="s">
        <v>247</v>
      </c>
      <c r="H71" s="35" t="s">
        <v>153</v>
      </c>
      <c r="I71" s="35" t="s">
        <v>205</v>
      </c>
      <c r="J71" s="35" t="s">
        <v>248</v>
      </c>
      <c r="K71" s="35" t="s">
        <v>30</v>
      </c>
      <c r="L71" s="31">
        <v>7000</v>
      </c>
      <c r="M71" s="41">
        <v>1</v>
      </c>
      <c r="N71" s="41">
        <v>1</v>
      </c>
      <c r="O71" s="41">
        <v>1</v>
      </c>
      <c r="P71" s="35" t="s">
        <v>250</v>
      </c>
      <c r="Q71" s="35" t="s">
        <v>109</v>
      </c>
      <c r="R71" s="35" t="s">
        <v>136</v>
      </c>
      <c r="S71" s="35" t="s">
        <v>251</v>
      </c>
      <c r="T71" s="31">
        <v>6397</v>
      </c>
      <c r="U71" s="31"/>
      <c r="V71" s="31">
        <f t="shared" ref="V71:V102" si="2">T71+U71</f>
        <v>6397</v>
      </c>
      <c r="W71" s="31">
        <v>6397</v>
      </c>
    </row>
    <row r="72" spans="1:23" s="5" customFormat="1" ht="15.75" x14ac:dyDescent="0.25">
      <c r="A72" s="37">
        <v>2</v>
      </c>
      <c r="B72" s="38">
        <v>44</v>
      </c>
      <c r="C72" s="35" t="s">
        <v>582</v>
      </c>
      <c r="D72" s="35" t="s">
        <v>580</v>
      </c>
      <c r="E72" s="35" t="s">
        <v>579</v>
      </c>
      <c r="F72" s="35" t="s">
        <v>39</v>
      </c>
      <c r="G72" s="35" t="s">
        <v>252</v>
      </c>
      <c r="H72" s="35" t="s">
        <v>253</v>
      </c>
      <c r="I72" s="35" t="s">
        <v>205</v>
      </c>
      <c r="J72" s="35" t="s">
        <v>254</v>
      </c>
      <c r="K72" s="35" t="s">
        <v>30</v>
      </c>
      <c r="L72" s="31">
        <v>40000</v>
      </c>
      <c r="M72" s="41">
        <v>1</v>
      </c>
      <c r="N72" s="41">
        <v>1</v>
      </c>
      <c r="O72" s="41">
        <v>1</v>
      </c>
      <c r="P72" s="35" t="s">
        <v>255</v>
      </c>
      <c r="Q72" s="35" t="s">
        <v>256</v>
      </c>
      <c r="R72" s="35" t="s">
        <v>136</v>
      </c>
      <c r="S72" s="35" t="s">
        <v>257</v>
      </c>
      <c r="T72" s="31">
        <v>34672</v>
      </c>
      <c r="U72" s="31"/>
      <c r="V72" s="31">
        <f t="shared" si="2"/>
        <v>34672</v>
      </c>
      <c r="W72" s="31">
        <v>34671.4</v>
      </c>
    </row>
    <row r="73" spans="1:23" s="5" customFormat="1" ht="15.75" x14ac:dyDescent="0.25">
      <c r="A73" s="37">
        <v>2</v>
      </c>
      <c r="B73" s="38">
        <v>45</v>
      </c>
      <c r="C73" s="35" t="s">
        <v>582</v>
      </c>
      <c r="D73" s="35" t="s">
        <v>580</v>
      </c>
      <c r="E73" s="35" t="s">
        <v>579</v>
      </c>
      <c r="F73" s="35" t="s">
        <v>39</v>
      </c>
      <c r="G73" s="35" t="s">
        <v>276</v>
      </c>
      <c r="H73" s="35" t="s">
        <v>176</v>
      </c>
      <c r="I73" s="35" t="s">
        <v>277</v>
      </c>
      <c r="J73" s="35" t="s">
        <v>189</v>
      </c>
      <c r="K73" s="35" t="s">
        <v>30</v>
      </c>
      <c r="L73" s="31">
        <v>20000</v>
      </c>
      <c r="M73" s="41">
        <v>1</v>
      </c>
      <c r="N73" s="41">
        <v>1</v>
      </c>
      <c r="O73" s="41">
        <v>1</v>
      </c>
      <c r="P73" s="35" t="s">
        <v>217</v>
      </c>
      <c r="Q73" s="35" t="s">
        <v>278</v>
      </c>
      <c r="R73" s="35" t="s">
        <v>71</v>
      </c>
      <c r="S73" s="35" t="s">
        <v>279</v>
      </c>
      <c r="T73" s="31">
        <v>16590</v>
      </c>
      <c r="U73" s="31"/>
      <c r="V73" s="31">
        <f t="shared" si="2"/>
        <v>16590</v>
      </c>
      <c r="W73" s="31">
        <v>16590</v>
      </c>
    </row>
    <row r="74" spans="1:23" s="5" customFormat="1" ht="15.75" x14ac:dyDescent="0.25">
      <c r="A74" s="37">
        <v>2</v>
      </c>
      <c r="B74" s="38">
        <v>47</v>
      </c>
      <c r="C74" s="35" t="s">
        <v>582</v>
      </c>
      <c r="D74" s="35" t="s">
        <v>580</v>
      </c>
      <c r="E74" s="35" t="s">
        <v>579</v>
      </c>
      <c r="F74" s="35" t="s">
        <v>39</v>
      </c>
      <c r="G74" s="35" t="s">
        <v>289</v>
      </c>
      <c r="H74" s="35" t="s">
        <v>204</v>
      </c>
      <c r="I74" s="35" t="s">
        <v>280</v>
      </c>
      <c r="J74" s="35" t="s">
        <v>281</v>
      </c>
      <c r="K74" s="35" t="s">
        <v>30</v>
      </c>
      <c r="L74" s="31">
        <v>80000</v>
      </c>
      <c r="M74" s="41">
        <v>1</v>
      </c>
      <c r="N74" s="41">
        <v>1</v>
      </c>
      <c r="O74" s="41">
        <v>1</v>
      </c>
      <c r="P74" s="35" t="s">
        <v>222</v>
      </c>
      <c r="Q74" s="35" t="s">
        <v>275</v>
      </c>
      <c r="R74" s="35" t="s">
        <v>136</v>
      </c>
      <c r="S74" s="35" t="s">
        <v>282</v>
      </c>
      <c r="T74" s="31">
        <v>59791</v>
      </c>
      <c r="U74" s="31"/>
      <c r="V74" s="31">
        <f t="shared" si="2"/>
        <v>59791</v>
      </c>
      <c r="W74" s="31">
        <v>59791</v>
      </c>
    </row>
    <row r="75" spans="1:23" s="5" customFormat="1" ht="15.75" x14ac:dyDescent="0.25">
      <c r="A75" s="37">
        <v>2</v>
      </c>
      <c r="B75" s="38">
        <v>47</v>
      </c>
      <c r="C75" s="35" t="s">
        <v>582</v>
      </c>
      <c r="D75" s="35" t="s">
        <v>580</v>
      </c>
      <c r="E75" s="35" t="s">
        <v>579</v>
      </c>
      <c r="F75" s="35" t="s">
        <v>39</v>
      </c>
      <c r="G75" s="35" t="s">
        <v>283</v>
      </c>
      <c r="H75" s="35" t="s">
        <v>204</v>
      </c>
      <c r="I75" s="35" t="s">
        <v>280</v>
      </c>
      <c r="J75" s="35" t="s">
        <v>281</v>
      </c>
      <c r="K75" s="35" t="s">
        <v>30</v>
      </c>
      <c r="L75" s="31">
        <v>72000</v>
      </c>
      <c r="M75" s="41">
        <v>1</v>
      </c>
      <c r="N75" s="41">
        <v>1</v>
      </c>
      <c r="O75" s="41">
        <v>1</v>
      </c>
      <c r="P75" s="35" t="s">
        <v>222</v>
      </c>
      <c r="Q75" s="35" t="s">
        <v>275</v>
      </c>
      <c r="R75" s="35" t="s">
        <v>136</v>
      </c>
      <c r="S75" s="35" t="s">
        <v>282</v>
      </c>
      <c r="T75" s="31">
        <v>45399.8</v>
      </c>
      <c r="U75" s="31"/>
      <c r="V75" s="31">
        <f t="shared" si="2"/>
        <v>45399.8</v>
      </c>
      <c r="W75" s="31">
        <v>45399.8</v>
      </c>
    </row>
    <row r="76" spans="1:23" s="5" customFormat="1" ht="15.75" x14ac:dyDescent="0.25">
      <c r="A76" s="37">
        <v>2</v>
      </c>
      <c r="B76" s="38">
        <v>47</v>
      </c>
      <c r="C76" s="35" t="s">
        <v>582</v>
      </c>
      <c r="D76" s="35" t="s">
        <v>580</v>
      </c>
      <c r="E76" s="35" t="s">
        <v>579</v>
      </c>
      <c r="F76" s="35" t="s">
        <v>39</v>
      </c>
      <c r="G76" s="35" t="s">
        <v>285</v>
      </c>
      <c r="H76" s="35" t="s">
        <v>204</v>
      </c>
      <c r="I76" s="35" t="s">
        <v>280</v>
      </c>
      <c r="J76" s="35" t="s">
        <v>281</v>
      </c>
      <c r="K76" s="35" t="s">
        <v>30</v>
      </c>
      <c r="L76" s="31">
        <v>50000</v>
      </c>
      <c r="M76" s="41">
        <v>1</v>
      </c>
      <c r="N76" s="41">
        <v>1</v>
      </c>
      <c r="O76" s="41">
        <v>1</v>
      </c>
      <c r="P76" s="35" t="s">
        <v>284</v>
      </c>
      <c r="Q76" s="35" t="s">
        <v>261</v>
      </c>
      <c r="R76" s="35" t="s">
        <v>136</v>
      </c>
      <c r="S76" s="35" t="s">
        <v>286</v>
      </c>
      <c r="T76" s="31">
        <v>59751</v>
      </c>
      <c r="U76" s="31"/>
      <c r="V76" s="31">
        <f t="shared" si="2"/>
        <v>59751</v>
      </c>
      <c r="W76" s="31">
        <v>59791</v>
      </c>
    </row>
    <row r="77" spans="1:23" s="5" customFormat="1" ht="15.75" x14ac:dyDescent="0.25">
      <c r="A77" s="37">
        <v>2</v>
      </c>
      <c r="B77" s="38">
        <v>47</v>
      </c>
      <c r="C77" s="35" t="s">
        <v>582</v>
      </c>
      <c r="D77" s="35" t="s">
        <v>580</v>
      </c>
      <c r="E77" s="35" t="s">
        <v>579</v>
      </c>
      <c r="F77" s="35" t="s">
        <v>39</v>
      </c>
      <c r="G77" s="35" t="s">
        <v>288</v>
      </c>
      <c r="H77" s="35" t="s">
        <v>204</v>
      </c>
      <c r="I77" s="35" t="s">
        <v>280</v>
      </c>
      <c r="J77" s="35" t="s">
        <v>281</v>
      </c>
      <c r="K77" s="35" t="s">
        <v>30</v>
      </c>
      <c r="L77" s="31">
        <v>40000</v>
      </c>
      <c r="M77" s="41">
        <v>1</v>
      </c>
      <c r="N77" s="41">
        <v>1</v>
      </c>
      <c r="O77" s="41">
        <v>1</v>
      </c>
      <c r="P77" s="35" t="s">
        <v>284</v>
      </c>
      <c r="Q77" s="35" t="s">
        <v>261</v>
      </c>
      <c r="R77" s="35" t="s">
        <v>136</v>
      </c>
      <c r="S77" s="35" t="s">
        <v>286</v>
      </c>
      <c r="T77" s="31">
        <v>35889.5</v>
      </c>
      <c r="U77" s="31"/>
      <c r="V77" s="31">
        <f t="shared" si="2"/>
        <v>35889.5</v>
      </c>
      <c r="W77" s="31">
        <v>35889</v>
      </c>
    </row>
    <row r="78" spans="1:23" s="5" customFormat="1" ht="15.75" x14ac:dyDescent="0.25">
      <c r="A78" s="37">
        <v>2</v>
      </c>
      <c r="B78" s="38">
        <v>47</v>
      </c>
      <c r="C78" s="35" t="s">
        <v>582</v>
      </c>
      <c r="D78" s="35" t="s">
        <v>580</v>
      </c>
      <c r="E78" s="35" t="s">
        <v>579</v>
      </c>
      <c r="F78" s="35" t="s">
        <v>39</v>
      </c>
      <c r="G78" s="35" t="s">
        <v>287</v>
      </c>
      <c r="H78" s="35" t="s">
        <v>204</v>
      </c>
      <c r="I78" s="35" t="s">
        <v>280</v>
      </c>
      <c r="J78" s="35" t="s">
        <v>290</v>
      </c>
      <c r="K78" s="35" t="s">
        <v>30</v>
      </c>
      <c r="L78" s="31">
        <v>40000</v>
      </c>
      <c r="M78" s="41">
        <v>1</v>
      </c>
      <c r="N78" s="41">
        <v>1</v>
      </c>
      <c r="O78" s="41">
        <v>1</v>
      </c>
      <c r="P78" s="35" t="s">
        <v>121</v>
      </c>
      <c r="Q78" s="35" t="s">
        <v>291</v>
      </c>
      <c r="R78" s="35" t="s">
        <v>136</v>
      </c>
      <c r="S78" s="35" t="s">
        <v>292</v>
      </c>
      <c r="T78" s="31">
        <v>64378</v>
      </c>
      <c r="U78" s="31"/>
      <c r="V78" s="31">
        <f t="shared" si="2"/>
        <v>64378</v>
      </c>
      <c r="W78" s="31">
        <v>64378</v>
      </c>
    </row>
    <row r="79" spans="1:23" s="5" customFormat="1" ht="15.75" x14ac:dyDescent="0.25">
      <c r="A79" s="37">
        <v>2</v>
      </c>
      <c r="B79" s="38">
        <v>48</v>
      </c>
      <c r="C79" s="35" t="s">
        <v>580</v>
      </c>
      <c r="D79" s="35" t="s">
        <v>580</v>
      </c>
      <c r="E79" s="35" t="s">
        <v>579</v>
      </c>
      <c r="F79" s="35" t="s">
        <v>32</v>
      </c>
      <c r="G79" s="35" t="s">
        <v>293</v>
      </c>
      <c r="H79" s="35" t="s">
        <v>204</v>
      </c>
      <c r="I79" s="35" t="s">
        <v>205</v>
      </c>
      <c r="J79" s="35" t="s">
        <v>256</v>
      </c>
      <c r="K79" s="35" t="s">
        <v>30</v>
      </c>
      <c r="L79" s="31">
        <v>100000</v>
      </c>
      <c r="M79" s="41">
        <v>1</v>
      </c>
      <c r="N79" s="41">
        <v>1</v>
      </c>
      <c r="O79" s="41">
        <v>1</v>
      </c>
      <c r="P79" s="35" t="s">
        <v>326</v>
      </c>
      <c r="Q79" s="35" t="s">
        <v>281</v>
      </c>
      <c r="R79" s="35" t="s">
        <v>295</v>
      </c>
      <c r="S79" s="35" t="s">
        <v>84</v>
      </c>
      <c r="T79" s="31">
        <v>74500</v>
      </c>
      <c r="U79" s="31"/>
      <c r="V79" s="31">
        <f t="shared" si="2"/>
        <v>74500</v>
      </c>
      <c r="W79" s="31">
        <v>39250</v>
      </c>
    </row>
    <row r="80" spans="1:23" s="5" customFormat="1" ht="15.75" x14ac:dyDescent="0.25">
      <c r="A80" s="37">
        <v>2</v>
      </c>
      <c r="B80" s="38">
        <v>49</v>
      </c>
      <c r="C80" s="35" t="s">
        <v>582</v>
      </c>
      <c r="D80" s="35" t="s">
        <v>580</v>
      </c>
      <c r="E80" s="35" t="s">
        <v>579</v>
      </c>
      <c r="F80" s="35" t="s">
        <v>39</v>
      </c>
      <c r="G80" s="35" t="s">
        <v>296</v>
      </c>
      <c r="H80" s="35" t="s">
        <v>299</v>
      </c>
      <c r="I80" s="35" t="s">
        <v>212</v>
      </c>
      <c r="J80" s="35" t="s">
        <v>281</v>
      </c>
      <c r="K80" s="35" t="s">
        <v>30</v>
      </c>
      <c r="L80" s="31">
        <v>20000</v>
      </c>
      <c r="M80" s="41">
        <v>1</v>
      </c>
      <c r="N80" s="41">
        <v>1</v>
      </c>
      <c r="O80" s="41">
        <v>1</v>
      </c>
      <c r="P80" s="35" t="s">
        <v>56</v>
      </c>
      <c r="Q80" s="35" t="s">
        <v>291</v>
      </c>
      <c r="R80" s="35" t="s">
        <v>136</v>
      </c>
      <c r="S80" s="35" t="s">
        <v>292</v>
      </c>
      <c r="T80" s="31">
        <v>12690</v>
      </c>
      <c r="U80" s="31"/>
      <c r="V80" s="31">
        <f t="shared" si="2"/>
        <v>12690</v>
      </c>
      <c r="W80" s="31">
        <v>12690</v>
      </c>
    </row>
    <row r="81" spans="1:23" s="5" customFormat="1" ht="15.75" x14ac:dyDescent="0.25">
      <c r="A81" s="37">
        <v>2</v>
      </c>
      <c r="B81" s="38">
        <v>49</v>
      </c>
      <c r="C81" s="35" t="s">
        <v>582</v>
      </c>
      <c r="D81" s="35" t="s">
        <v>580</v>
      </c>
      <c r="E81" s="35" t="s">
        <v>579</v>
      </c>
      <c r="F81" s="35" t="s">
        <v>39</v>
      </c>
      <c r="G81" s="35" t="s">
        <v>297</v>
      </c>
      <c r="H81" s="35" t="s">
        <v>299</v>
      </c>
      <c r="I81" s="35" t="s">
        <v>212</v>
      </c>
      <c r="J81" s="35" t="s">
        <v>281</v>
      </c>
      <c r="K81" s="35" t="s">
        <v>30</v>
      </c>
      <c r="L81" s="31">
        <v>15000</v>
      </c>
      <c r="M81" s="41">
        <v>1</v>
      </c>
      <c r="N81" s="41">
        <v>1</v>
      </c>
      <c r="O81" s="41">
        <v>1</v>
      </c>
      <c r="P81" s="35" t="s">
        <v>77</v>
      </c>
      <c r="Q81" s="35" t="s">
        <v>291</v>
      </c>
      <c r="R81" s="35" t="s">
        <v>136</v>
      </c>
      <c r="S81" s="35" t="s">
        <v>292</v>
      </c>
      <c r="T81" s="31">
        <v>13570</v>
      </c>
      <c r="U81" s="31"/>
      <c r="V81" s="31">
        <f t="shared" si="2"/>
        <v>13570</v>
      </c>
      <c r="W81" s="31">
        <v>13570</v>
      </c>
    </row>
    <row r="82" spans="1:23" s="5" customFormat="1" ht="15.75" x14ac:dyDescent="0.25">
      <c r="A82" s="37">
        <v>2</v>
      </c>
      <c r="B82" s="38">
        <v>49</v>
      </c>
      <c r="C82" s="35" t="s">
        <v>582</v>
      </c>
      <c r="D82" s="35" t="s">
        <v>580</v>
      </c>
      <c r="E82" s="35" t="s">
        <v>579</v>
      </c>
      <c r="F82" s="35" t="s">
        <v>39</v>
      </c>
      <c r="G82" s="35" t="s">
        <v>298</v>
      </c>
      <c r="H82" s="35" t="s">
        <v>299</v>
      </c>
      <c r="I82" s="35" t="s">
        <v>212</v>
      </c>
      <c r="J82" s="35" t="s">
        <v>281</v>
      </c>
      <c r="K82" s="35" t="s">
        <v>30</v>
      </c>
      <c r="L82" s="31">
        <v>15000</v>
      </c>
      <c r="M82" s="41">
        <v>1</v>
      </c>
      <c r="N82" s="41">
        <v>1</v>
      </c>
      <c r="O82" s="41">
        <v>1</v>
      </c>
      <c r="P82" s="35" t="s">
        <v>217</v>
      </c>
      <c r="Q82" s="35" t="s">
        <v>300</v>
      </c>
      <c r="R82" s="35" t="s">
        <v>136</v>
      </c>
      <c r="S82" s="35" t="s">
        <v>301</v>
      </c>
      <c r="T82" s="31">
        <v>11400</v>
      </c>
      <c r="U82" s="31"/>
      <c r="V82" s="31">
        <f t="shared" si="2"/>
        <v>11400</v>
      </c>
      <c r="W82" s="31">
        <v>11400</v>
      </c>
    </row>
    <row r="83" spans="1:23" s="5" customFormat="1" ht="15.75" x14ac:dyDescent="0.25">
      <c r="A83" s="37">
        <v>2</v>
      </c>
      <c r="B83" s="38">
        <v>50</v>
      </c>
      <c r="C83" s="35" t="s">
        <v>580</v>
      </c>
      <c r="D83" s="35" t="s">
        <v>580</v>
      </c>
      <c r="E83" s="35" t="s">
        <v>581</v>
      </c>
      <c r="F83" s="35" t="s">
        <v>233</v>
      </c>
      <c r="G83" s="35" t="s">
        <v>258</v>
      </c>
      <c r="H83" s="35" t="s">
        <v>178</v>
      </c>
      <c r="I83" s="35" t="s">
        <v>205</v>
      </c>
      <c r="J83" s="35" t="s">
        <v>259</v>
      </c>
      <c r="K83" s="35" t="s">
        <v>30</v>
      </c>
      <c r="L83" s="31">
        <v>2000</v>
      </c>
      <c r="M83" s="41">
        <v>1</v>
      </c>
      <c r="N83" s="41">
        <v>1</v>
      </c>
      <c r="O83" s="41">
        <v>1</v>
      </c>
      <c r="P83" s="35" t="s">
        <v>260</v>
      </c>
      <c r="Q83" s="35" t="s">
        <v>223</v>
      </c>
      <c r="R83" s="35" t="s">
        <v>36</v>
      </c>
      <c r="S83" s="35" t="s">
        <v>261</v>
      </c>
      <c r="T83" s="31">
        <v>1360</v>
      </c>
      <c r="U83" s="31"/>
      <c r="V83" s="31">
        <f t="shared" si="2"/>
        <v>1360</v>
      </c>
      <c r="W83" s="31">
        <v>1360</v>
      </c>
    </row>
    <row r="84" spans="1:23" s="5" customFormat="1" ht="15.75" x14ac:dyDescent="0.25">
      <c r="A84" s="37">
        <v>2</v>
      </c>
      <c r="B84" s="38">
        <v>52</v>
      </c>
      <c r="C84" s="35" t="s">
        <v>582</v>
      </c>
      <c r="D84" s="35" t="s">
        <v>580</v>
      </c>
      <c r="E84" s="35" t="s">
        <v>579</v>
      </c>
      <c r="F84" s="35" t="s">
        <v>39</v>
      </c>
      <c r="G84" s="35" t="s">
        <v>262</v>
      </c>
      <c r="H84" s="35" t="s">
        <v>263</v>
      </c>
      <c r="I84" s="35" t="s">
        <v>265</v>
      </c>
      <c r="J84" s="35" t="s">
        <v>264</v>
      </c>
      <c r="K84" s="35" t="s">
        <v>30</v>
      </c>
      <c r="L84" s="31">
        <v>10000</v>
      </c>
      <c r="M84" s="41">
        <v>1</v>
      </c>
      <c r="N84" s="41">
        <v>1</v>
      </c>
      <c r="O84" s="41">
        <v>1</v>
      </c>
      <c r="P84" s="35" t="s">
        <v>266</v>
      </c>
      <c r="Q84" s="35" t="s">
        <v>109</v>
      </c>
      <c r="R84" s="35" t="s">
        <v>136</v>
      </c>
      <c r="S84" s="35" t="s">
        <v>251</v>
      </c>
      <c r="T84" s="31">
        <v>7985</v>
      </c>
      <c r="U84" s="31"/>
      <c r="V84" s="31">
        <f t="shared" si="2"/>
        <v>7985</v>
      </c>
      <c r="W84" s="31">
        <v>7985</v>
      </c>
    </row>
    <row r="85" spans="1:23" s="5" customFormat="1" ht="15.75" x14ac:dyDescent="0.25">
      <c r="A85" s="37">
        <v>2</v>
      </c>
      <c r="B85" s="38">
        <v>52</v>
      </c>
      <c r="C85" s="35" t="s">
        <v>582</v>
      </c>
      <c r="D85" s="35" t="s">
        <v>580</v>
      </c>
      <c r="E85" s="35" t="s">
        <v>579</v>
      </c>
      <c r="F85" s="35" t="s">
        <v>39</v>
      </c>
      <c r="G85" s="35" t="s">
        <v>267</v>
      </c>
      <c r="H85" s="35" t="s">
        <v>263</v>
      </c>
      <c r="I85" s="35" t="s">
        <v>265</v>
      </c>
      <c r="J85" s="35" t="s">
        <v>264</v>
      </c>
      <c r="K85" s="35" t="s">
        <v>30</v>
      </c>
      <c r="L85" s="31">
        <v>6000</v>
      </c>
      <c r="M85" s="41">
        <v>1</v>
      </c>
      <c r="N85" s="41">
        <v>1</v>
      </c>
      <c r="O85" s="41">
        <v>1</v>
      </c>
      <c r="P85" s="35" t="s">
        <v>266</v>
      </c>
      <c r="Q85" s="35" t="s">
        <v>109</v>
      </c>
      <c r="R85" s="35" t="s">
        <v>136</v>
      </c>
      <c r="S85" s="35" t="s">
        <v>251</v>
      </c>
      <c r="T85" s="31">
        <v>4533</v>
      </c>
      <c r="U85" s="31"/>
      <c r="V85" s="31">
        <f t="shared" si="2"/>
        <v>4533</v>
      </c>
      <c r="W85" s="31">
        <v>4533</v>
      </c>
    </row>
    <row r="86" spans="1:23" s="5" customFormat="1" ht="15.75" x14ac:dyDescent="0.25">
      <c r="A86" s="37">
        <v>2</v>
      </c>
      <c r="B86" s="38">
        <v>53</v>
      </c>
      <c r="C86" s="35" t="s">
        <v>580</v>
      </c>
      <c r="D86" s="35" t="s">
        <v>580</v>
      </c>
      <c r="E86" s="35" t="s">
        <v>581</v>
      </c>
      <c r="F86" s="35" t="s">
        <v>32</v>
      </c>
      <c r="G86" s="35" t="s">
        <v>268</v>
      </c>
      <c r="H86" s="35" t="s">
        <v>263</v>
      </c>
      <c r="I86" s="35" t="s">
        <v>176</v>
      </c>
      <c r="J86" s="35" t="s">
        <v>166</v>
      </c>
      <c r="K86" s="35" t="s">
        <v>30</v>
      </c>
      <c r="L86" s="31">
        <v>5000</v>
      </c>
      <c r="M86" s="41">
        <v>1</v>
      </c>
      <c r="N86" s="41">
        <v>1</v>
      </c>
      <c r="O86" s="41">
        <v>1</v>
      </c>
      <c r="P86" s="35" t="s">
        <v>270</v>
      </c>
      <c r="Q86" s="35" t="s">
        <v>256</v>
      </c>
      <c r="R86" s="35" t="s">
        <v>271</v>
      </c>
      <c r="S86" s="35" t="s">
        <v>188</v>
      </c>
      <c r="T86" s="31">
        <v>4835</v>
      </c>
      <c r="U86" s="31"/>
      <c r="V86" s="31">
        <f t="shared" si="2"/>
        <v>4835</v>
      </c>
      <c r="W86" s="31">
        <v>4835</v>
      </c>
    </row>
    <row r="87" spans="1:23" s="5" customFormat="1" ht="15.75" x14ac:dyDescent="0.25">
      <c r="A87" s="37">
        <v>2</v>
      </c>
      <c r="B87" s="38">
        <v>54</v>
      </c>
      <c r="C87" s="35" t="s">
        <v>582</v>
      </c>
      <c r="D87" s="35" t="s">
        <v>580</v>
      </c>
      <c r="E87" s="35" t="s">
        <v>579</v>
      </c>
      <c r="F87" s="35" t="s">
        <v>39</v>
      </c>
      <c r="G87" s="35" t="s">
        <v>308</v>
      </c>
      <c r="H87" s="35" t="s">
        <v>151</v>
      </c>
      <c r="I87" s="35" t="s">
        <v>218</v>
      </c>
      <c r="J87" s="35" t="s">
        <v>311</v>
      </c>
      <c r="K87" s="35" t="s">
        <v>30</v>
      </c>
      <c r="L87" s="31">
        <v>120000</v>
      </c>
      <c r="M87" s="41">
        <v>1</v>
      </c>
      <c r="N87" s="41">
        <v>1</v>
      </c>
      <c r="O87" s="41">
        <v>1</v>
      </c>
      <c r="P87" s="35" t="s">
        <v>255</v>
      </c>
      <c r="Q87" s="35" t="s">
        <v>304</v>
      </c>
      <c r="R87" s="35" t="s">
        <v>136</v>
      </c>
      <c r="S87" s="35" t="s">
        <v>312</v>
      </c>
      <c r="T87" s="31">
        <v>113694.2</v>
      </c>
      <c r="U87" s="31"/>
      <c r="V87" s="31">
        <f t="shared" si="2"/>
        <v>113694.2</v>
      </c>
      <c r="W87" s="31">
        <v>105228.35</v>
      </c>
    </row>
    <row r="88" spans="1:23" s="5" customFormat="1" ht="15.75" x14ac:dyDescent="0.25">
      <c r="A88" s="37">
        <v>12</v>
      </c>
      <c r="B88" s="38">
        <v>55</v>
      </c>
      <c r="C88" s="35" t="s">
        <v>582</v>
      </c>
      <c r="D88" s="35" t="s">
        <v>580</v>
      </c>
      <c r="E88" s="35" t="s">
        <v>579</v>
      </c>
      <c r="F88" s="35" t="s">
        <v>39</v>
      </c>
      <c r="G88" s="35" t="s">
        <v>313</v>
      </c>
      <c r="H88" s="35" t="s">
        <v>314</v>
      </c>
      <c r="I88" s="35" t="s">
        <v>269</v>
      </c>
      <c r="J88" s="35" t="s">
        <v>261</v>
      </c>
      <c r="K88" s="35" t="s">
        <v>30</v>
      </c>
      <c r="L88" s="31">
        <v>350000</v>
      </c>
      <c r="M88" s="41">
        <v>1</v>
      </c>
      <c r="N88" s="41">
        <v>1</v>
      </c>
      <c r="O88" s="41">
        <v>1</v>
      </c>
      <c r="P88" s="35" t="s">
        <v>315</v>
      </c>
      <c r="Q88" s="35" t="s">
        <v>189</v>
      </c>
      <c r="R88" s="35" t="s">
        <v>79</v>
      </c>
      <c r="S88" s="35" t="s">
        <v>316</v>
      </c>
      <c r="T88" s="31">
        <v>348934.35</v>
      </c>
      <c r="U88" s="31"/>
      <c r="V88" s="31">
        <f t="shared" si="2"/>
        <v>348934.35</v>
      </c>
      <c r="W88" s="31">
        <v>210439</v>
      </c>
    </row>
    <row r="89" spans="1:23" s="5" customFormat="1" ht="15.75" x14ac:dyDescent="0.25">
      <c r="A89" s="37">
        <v>2</v>
      </c>
      <c r="B89" s="38">
        <v>56</v>
      </c>
      <c r="C89" s="35" t="s">
        <v>582</v>
      </c>
      <c r="D89" s="35" t="s">
        <v>580</v>
      </c>
      <c r="E89" s="35" t="s">
        <v>579</v>
      </c>
      <c r="F89" s="35" t="s">
        <v>39</v>
      </c>
      <c r="G89" s="35" t="s">
        <v>320</v>
      </c>
      <c r="H89" s="35" t="s">
        <v>317</v>
      </c>
      <c r="I89" s="35" t="s">
        <v>218</v>
      </c>
      <c r="J89" s="35" t="s">
        <v>309</v>
      </c>
      <c r="K89" s="35" t="s">
        <v>30</v>
      </c>
      <c r="L89" s="31">
        <v>4000</v>
      </c>
      <c r="M89" s="41">
        <v>1</v>
      </c>
      <c r="N89" s="41">
        <v>1</v>
      </c>
      <c r="O89" s="41">
        <v>1</v>
      </c>
      <c r="P89" s="58" t="s">
        <v>319</v>
      </c>
      <c r="Q89" s="35" t="s">
        <v>170</v>
      </c>
      <c r="R89" s="35" t="s">
        <v>136</v>
      </c>
      <c r="S89" s="35" t="s">
        <v>180</v>
      </c>
      <c r="T89" s="31">
        <v>3956</v>
      </c>
      <c r="U89" s="31"/>
      <c r="V89" s="31">
        <f t="shared" si="2"/>
        <v>3956</v>
      </c>
      <c r="W89" s="31">
        <v>3956</v>
      </c>
    </row>
    <row r="90" spans="1:23" s="5" customFormat="1" ht="15.75" x14ac:dyDescent="0.25">
      <c r="A90" s="37">
        <v>2</v>
      </c>
      <c r="B90" s="38">
        <v>57</v>
      </c>
      <c r="C90" s="35" t="s">
        <v>582</v>
      </c>
      <c r="D90" s="35" t="s">
        <v>580</v>
      </c>
      <c r="E90" s="35" t="s">
        <v>579</v>
      </c>
      <c r="F90" s="35" t="s">
        <v>233</v>
      </c>
      <c r="G90" s="35" t="s">
        <v>321</v>
      </c>
      <c r="H90" s="35" t="s">
        <v>302</v>
      </c>
      <c r="I90" s="35" t="s">
        <v>302</v>
      </c>
      <c r="J90" s="35" t="s">
        <v>323</v>
      </c>
      <c r="K90" s="35" t="s">
        <v>30</v>
      </c>
      <c r="L90" s="31">
        <v>10000</v>
      </c>
      <c r="M90" s="41">
        <v>1</v>
      </c>
      <c r="N90" s="41">
        <v>1</v>
      </c>
      <c r="O90" s="41">
        <v>1</v>
      </c>
      <c r="P90" s="35" t="s">
        <v>324</v>
      </c>
      <c r="Q90" s="35" t="s">
        <v>192</v>
      </c>
      <c r="R90" s="35" t="s">
        <v>136</v>
      </c>
      <c r="S90" s="35" t="s">
        <v>192</v>
      </c>
      <c r="T90" s="31">
        <v>9570</v>
      </c>
      <c r="U90" s="31"/>
      <c r="V90" s="31">
        <f t="shared" si="2"/>
        <v>9570</v>
      </c>
      <c r="W90" s="31">
        <v>9570</v>
      </c>
    </row>
    <row r="91" spans="1:23" s="5" customFormat="1" ht="15.75" x14ac:dyDescent="0.25">
      <c r="A91" s="37">
        <v>3</v>
      </c>
      <c r="B91" s="38">
        <v>58</v>
      </c>
      <c r="C91" s="35" t="s">
        <v>582</v>
      </c>
      <c r="D91" s="35" t="s">
        <v>580</v>
      </c>
      <c r="E91" s="35" t="s">
        <v>579</v>
      </c>
      <c r="F91" s="35" t="s">
        <v>39</v>
      </c>
      <c r="G91" s="35" t="s">
        <v>325</v>
      </c>
      <c r="H91" s="35" t="s">
        <v>239</v>
      </c>
      <c r="I91" s="35" t="s">
        <v>109</v>
      </c>
      <c r="J91" s="35" t="s">
        <v>303</v>
      </c>
      <c r="K91" s="35" t="s">
        <v>30</v>
      </c>
      <c r="L91" s="31">
        <v>150000</v>
      </c>
      <c r="M91" s="41">
        <v>1</v>
      </c>
      <c r="N91" s="41">
        <v>1</v>
      </c>
      <c r="O91" s="41">
        <v>1</v>
      </c>
      <c r="P91" s="35" t="s">
        <v>326</v>
      </c>
      <c r="Q91" s="35" t="s">
        <v>327</v>
      </c>
      <c r="R91" s="35" t="s">
        <v>136</v>
      </c>
      <c r="S91" s="35" t="s">
        <v>312</v>
      </c>
      <c r="T91" s="31">
        <v>146687.5</v>
      </c>
      <c r="U91" s="31"/>
      <c r="V91" s="31">
        <f t="shared" si="2"/>
        <v>146687.5</v>
      </c>
      <c r="W91" s="31">
        <v>146687.5</v>
      </c>
    </row>
    <row r="92" spans="1:23" s="5" customFormat="1" ht="15.75" x14ac:dyDescent="0.25">
      <c r="A92" s="37">
        <v>2</v>
      </c>
      <c r="B92" s="38">
        <v>59</v>
      </c>
      <c r="C92" s="35" t="s">
        <v>582</v>
      </c>
      <c r="D92" s="35" t="s">
        <v>580</v>
      </c>
      <c r="E92" s="35" t="s">
        <v>579</v>
      </c>
      <c r="F92" s="35" t="s">
        <v>39</v>
      </c>
      <c r="G92" s="35" t="s">
        <v>329</v>
      </c>
      <c r="H92" s="35" t="s">
        <v>328</v>
      </c>
      <c r="I92" s="35" t="s">
        <v>318</v>
      </c>
      <c r="J92" s="35" t="s">
        <v>183</v>
      </c>
      <c r="K92" s="35" t="s">
        <v>30</v>
      </c>
      <c r="L92" s="31">
        <v>32000</v>
      </c>
      <c r="M92" s="41">
        <v>1</v>
      </c>
      <c r="N92" s="41">
        <v>1</v>
      </c>
      <c r="O92" s="41">
        <v>1</v>
      </c>
      <c r="P92" s="35" t="s">
        <v>330</v>
      </c>
      <c r="Q92" s="35" t="s">
        <v>331</v>
      </c>
      <c r="R92" s="35" t="s">
        <v>136</v>
      </c>
      <c r="S92" s="35" t="s">
        <v>312</v>
      </c>
      <c r="T92" s="31">
        <v>31454.06</v>
      </c>
      <c r="U92" s="31"/>
      <c r="V92" s="31">
        <f t="shared" si="2"/>
        <v>31454.06</v>
      </c>
      <c r="W92" s="31">
        <v>31454.6</v>
      </c>
    </row>
    <row r="93" spans="1:23" s="5" customFormat="1" ht="15.75" x14ac:dyDescent="0.25">
      <c r="A93" s="37">
        <v>2</v>
      </c>
      <c r="B93" s="38">
        <v>59</v>
      </c>
      <c r="C93" s="35" t="s">
        <v>582</v>
      </c>
      <c r="D93" s="35" t="s">
        <v>580</v>
      </c>
      <c r="E93" s="35" t="s">
        <v>579</v>
      </c>
      <c r="F93" s="35" t="s">
        <v>39</v>
      </c>
      <c r="G93" s="35" t="s">
        <v>332</v>
      </c>
      <c r="H93" s="35" t="s">
        <v>328</v>
      </c>
      <c r="I93" s="35" t="s">
        <v>318</v>
      </c>
      <c r="J93" s="35" t="s">
        <v>183</v>
      </c>
      <c r="K93" s="35" t="s">
        <v>30</v>
      </c>
      <c r="L93" s="31">
        <v>8000</v>
      </c>
      <c r="M93" s="41">
        <v>1</v>
      </c>
      <c r="N93" s="41">
        <v>1</v>
      </c>
      <c r="O93" s="41">
        <v>1</v>
      </c>
      <c r="P93" s="35" t="s">
        <v>335</v>
      </c>
      <c r="Q93" s="35" t="s">
        <v>192</v>
      </c>
      <c r="R93" s="35" t="s">
        <v>136</v>
      </c>
      <c r="S93" s="35" t="s">
        <v>336</v>
      </c>
      <c r="T93" s="31">
        <v>7968.6</v>
      </c>
      <c r="U93" s="31"/>
      <c r="V93" s="31">
        <f t="shared" si="2"/>
        <v>7968.6</v>
      </c>
      <c r="W93" s="31">
        <v>7968</v>
      </c>
    </row>
    <row r="94" spans="1:23" s="5" customFormat="1" ht="15.75" x14ac:dyDescent="0.25">
      <c r="A94" s="37">
        <v>2</v>
      </c>
      <c r="B94" s="38">
        <v>59</v>
      </c>
      <c r="C94" s="35" t="s">
        <v>582</v>
      </c>
      <c r="D94" s="35" t="s">
        <v>580</v>
      </c>
      <c r="E94" s="35" t="s">
        <v>579</v>
      </c>
      <c r="F94" s="35" t="s">
        <v>39</v>
      </c>
      <c r="G94" s="35" t="s">
        <v>334</v>
      </c>
      <c r="H94" s="35" t="s">
        <v>328</v>
      </c>
      <c r="I94" s="35" t="s">
        <v>318</v>
      </c>
      <c r="J94" s="35" t="s">
        <v>183</v>
      </c>
      <c r="K94" s="35" t="s">
        <v>30</v>
      </c>
      <c r="L94" s="31">
        <v>7500</v>
      </c>
      <c r="M94" s="41">
        <v>1</v>
      </c>
      <c r="N94" s="41">
        <v>1</v>
      </c>
      <c r="O94" s="41">
        <v>1</v>
      </c>
      <c r="P94" s="35" t="s">
        <v>330</v>
      </c>
      <c r="Q94" s="35" t="s">
        <v>331</v>
      </c>
      <c r="R94" s="35" t="s">
        <v>136</v>
      </c>
      <c r="S94" s="35" t="s">
        <v>336</v>
      </c>
      <c r="T94" s="31">
        <v>7193</v>
      </c>
      <c r="U94" s="31"/>
      <c r="V94" s="31">
        <f t="shared" si="2"/>
        <v>7193</v>
      </c>
      <c r="W94" s="31">
        <v>7193</v>
      </c>
    </row>
    <row r="95" spans="1:23" s="5" customFormat="1" ht="15.75" x14ac:dyDescent="0.25">
      <c r="A95" s="37">
        <v>2</v>
      </c>
      <c r="B95" s="38">
        <v>59</v>
      </c>
      <c r="C95" s="35" t="s">
        <v>582</v>
      </c>
      <c r="D95" s="35" t="s">
        <v>580</v>
      </c>
      <c r="E95" s="35" t="s">
        <v>579</v>
      </c>
      <c r="F95" s="35" t="s">
        <v>39</v>
      </c>
      <c r="G95" s="35" t="s">
        <v>338</v>
      </c>
      <c r="H95" s="35" t="s">
        <v>328</v>
      </c>
      <c r="I95" s="35" t="s">
        <v>318</v>
      </c>
      <c r="J95" s="35" t="s">
        <v>333</v>
      </c>
      <c r="K95" s="35" t="s">
        <v>30</v>
      </c>
      <c r="L95" s="31">
        <v>4500</v>
      </c>
      <c r="M95" s="41">
        <v>1</v>
      </c>
      <c r="N95" s="41">
        <v>1</v>
      </c>
      <c r="O95" s="41">
        <v>1</v>
      </c>
      <c r="P95" s="35" t="s">
        <v>134</v>
      </c>
      <c r="Q95" s="35" t="s">
        <v>310</v>
      </c>
      <c r="R95" s="35" t="s">
        <v>136</v>
      </c>
      <c r="S95" s="35" t="s">
        <v>337</v>
      </c>
      <c r="T95" s="31">
        <v>4361</v>
      </c>
      <c r="U95" s="31"/>
      <c r="V95" s="31">
        <f t="shared" si="2"/>
        <v>4361</v>
      </c>
      <c r="W95" s="31">
        <v>4361</v>
      </c>
    </row>
    <row r="96" spans="1:23" s="5" customFormat="1" ht="15.75" x14ac:dyDescent="0.25">
      <c r="A96" s="37">
        <v>2</v>
      </c>
      <c r="B96" s="38">
        <v>60</v>
      </c>
      <c r="C96" s="35" t="s">
        <v>582</v>
      </c>
      <c r="D96" s="35" t="s">
        <v>580</v>
      </c>
      <c r="E96" s="35" t="s">
        <v>579</v>
      </c>
      <c r="F96" s="35" t="s">
        <v>39</v>
      </c>
      <c r="G96" s="35" t="s">
        <v>343</v>
      </c>
      <c r="H96" s="35" t="s">
        <v>328</v>
      </c>
      <c r="I96" s="35" t="s">
        <v>339</v>
      </c>
      <c r="J96" s="35" t="s">
        <v>327</v>
      </c>
      <c r="K96" s="35" t="s">
        <v>30</v>
      </c>
      <c r="L96" s="31">
        <v>57708</v>
      </c>
      <c r="M96" s="41">
        <v>1</v>
      </c>
      <c r="N96" s="41">
        <v>1</v>
      </c>
      <c r="O96" s="41">
        <v>1</v>
      </c>
      <c r="P96" s="35" t="s">
        <v>121</v>
      </c>
      <c r="Q96" s="35" t="s">
        <v>311</v>
      </c>
      <c r="R96" s="35" t="s">
        <v>271</v>
      </c>
      <c r="S96" s="35" t="s">
        <v>312</v>
      </c>
      <c r="T96" s="31">
        <v>53498.5</v>
      </c>
      <c r="U96" s="31"/>
      <c r="V96" s="31">
        <f t="shared" si="2"/>
        <v>53498.5</v>
      </c>
      <c r="W96" s="31">
        <v>53498.5</v>
      </c>
    </row>
    <row r="97" spans="1:23" s="5" customFormat="1" ht="15.75" x14ac:dyDescent="0.25">
      <c r="A97" s="37">
        <v>2</v>
      </c>
      <c r="B97" s="38">
        <v>60</v>
      </c>
      <c r="C97" s="35" t="s">
        <v>582</v>
      </c>
      <c r="D97" s="35" t="s">
        <v>580</v>
      </c>
      <c r="E97" s="35" t="s">
        <v>579</v>
      </c>
      <c r="F97" s="35" t="s">
        <v>39</v>
      </c>
      <c r="G97" s="35" t="s">
        <v>342</v>
      </c>
      <c r="H97" s="35" t="s">
        <v>328</v>
      </c>
      <c r="I97" s="35" t="s">
        <v>339</v>
      </c>
      <c r="J97" s="35" t="s">
        <v>327</v>
      </c>
      <c r="K97" s="35" t="s">
        <v>30</v>
      </c>
      <c r="L97" s="31">
        <v>50000</v>
      </c>
      <c r="M97" s="41">
        <v>1</v>
      </c>
      <c r="N97" s="41">
        <v>1</v>
      </c>
      <c r="O97" s="41">
        <v>1</v>
      </c>
      <c r="P97" s="35" t="s">
        <v>222</v>
      </c>
      <c r="Q97" s="35" t="s">
        <v>311</v>
      </c>
      <c r="R97" s="35" t="s">
        <v>271</v>
      </c>
      <c r="S97" s="35" t="s">
        <v>312</v>
      </c>
      <c r="T97" s="31">
        <v>46420</v>
      </c>
      <c r="U97" s="31"/>
      <c r="V97" s="31">
        <f t="shared" si="2"/>
        <v>46420</v>
      </c>
      <c r="W97" s="31">
        <v>46420</v>
      </c>
    </row>
    <row r="98" spans="1:23" s="5" customFormat="1" ht="15.75" x14ac:dyDescent="0.25">
      <c r="A98" s="37">
        <v>2</v>
      </c>
      <c r="B98" s="38">
        <v>60</v>
      </c>
      <c r="C98" s="35" t="s">
        <v>582</v>
      </c>
      <c r="D98" s="35" t="s">
        <v>580</v>
      </c>
      <c r="E98" s="35" t="s">
        <v>579</v>
      </c>
      <c r="F98" s="35" t="s">
        <v>347</v>
      </c>
      <c r="G98" s="35" t="s">
        <v>344</v>
      </c>
      <c r="H98" s="35" t="s">
        <v>328</v>
      </c>
      <c r="I98" s="35" t="s">
        <v>339</v>
      </c>
      <c r="J98" s="35" t="s">
        <v>327</v>
      </c>
      <c r="K98" s="35" t="s">
        <v>30</v>
      </c>
      <c r="L98" s="31">
        <v>50000</v>
      </c>
      <c r="M98" s="41">
        <v>1</v>
      </c>
      <c r="N98" s="41">
        <v>1</v>
      </c>
      <c r="O98" s="41">
        <v>1</v>
      </c>
      <c r="P98" s="35" t="s">
        <v>121</v>
      </c>
      <c r="Q98" s="35" t="s">
        <v>311</v>
      </c>
      <c r="R98" s="35" t="s">
        <v>271</v>
      </c>
      <c r="S98" s="35" t="s">
        <v>312</v>
      </c>
      <c r="T98" s="31">
        <v>46108.5</v>
      </c>
      <c r="U98" s="31"/>
      <c r="V98" s="31">
        <f t="shared" si="2"/>
        <v>46108.5</v>
      </c>
      <c r="W98" s="31">
        <v>0</v>
      </c>
    </row>
    <row r="99" spans="1:23" s="5" customFormat="1" ht="15.75" x14ac:dyDescent="0.25">
      <c r="A99" s="37">
        <v>2</v>
      </c>
      <c r="B99" s="38">
        <v>60</v>
      </c>
      <c r="C99" s="35" t="s">
        <v>582</v>
      </c>
      <c r="D99" s="35" t="s">
        <v>580</v>
      </c>
      <c r="E99" s="35" t="s">
        <v>579</v>
      </c>
      <c r="F99" s="35" t="s">
        <v>348</v>
      </c>
      <c r="G99" s="35" t="s">
        <v>345</v>
      </c>
      <c r="H99" s="35" t="s">
        <v>328</v>
      </c>
      <c r="I99" s="35" t="s">
        <v>339</v>
      </c>
      <c r="J99" s="35" t="s">
        <v>327</v>
      </c>
      <c r="K99" s="35" t="s">
        <v>30</v>
      </c>
      <c r="L99" s="31">
        <v>26000</v>
      </c>
      <c r="M99" s="41">
        <v>1</v>
      </c>
      <c r="N99" s="41">
        <v>1</v>
      </c>
      <c r="O99" s="41">
        <v>1</v>
      </c>
      <c r="P99" s="35" t="s">
        <v>121</v>
      </c>
      <c r="Q99" s="35" t="s">
        <v>311</v>
      </c>
      <c r="R99" s="35" t="s">
        <v>271</v>
      </c>
      <c r="S99" s="35" t="s">
        <v>312</v>
      </c>
      <c r="T99" s="31">
        <v>20604.5</v>
      </c>
      <c r="U99" s="31"/>
      <c r="V99" s="31">
        <f t="shared" si="2"/>
        <v>20604.5</v>
      </c>
      <c r="W99" s="31">
        <v>0</v>
      </c>
    </row>
    <row r="100" spans="1:23" s="5" customFormat="1" ht="15.75" x14ac:dyDescent="0.25">
      <c r="A100" s="37">
        <v>2</v>
      </c>
      <c r="B100" s="38">
        <v>60</v>
      </c>
      <c r="C100" s="35" t="s">
        <v>582</v>
      </c>
      <c r="D100" s="35" t="s">
        <v>580</v>
      </c>
      <c r="E100" s="35" t="s">
        <v>579</v>
      </c>
      <c r="F100" s="35" t="s">
        <v>349</v>
      </c>
      <c r="G100" s="35" t="s">
        <v>346</v>
      </c>
      <c r="H100" s="35" t="s">
        <v>328</v>
      </c>
      <c r="I100" s="35" t="s">
        <v>339</v>
      </c>
      <c r="J100" s="35" t="s">
        <v>327</v>
      </c>
      <c r="K100" s="35" t="s">
        <v>30</v>
      </c>
      <c r="L100" s="31">
        <v>26000</v>
      </c>
      <c r="M100" s="41">
        <v>1</v>
      </c>
      <c r="N100" s="41">
        <v>1</v>
      </c>
      <c r="O100" s="41">
        <v>1</v>
      </c>
      <c r="P100" s="35" t="s">
        <v>222</v>
      </c>
      <c r="Q100" s="35" t="s">
        <v>311</v>
      </c>
      <c r="R100" s="35" t="s">
        <v>271</v>
      </c>
      <c r="S100" s="35" t="s">
        <v>341</v>
      </c>
      <c r="T100" s="31">
        <v>17110</v>
      </c>
      <c r="U100" s="31"/>
      <c r="V100" s="31">
        <f t="shared" si="2"/>
        <v>17110</v>
      </c>
      <c r="W100" s="31">
        <v>17110</v>
      </c>
    </row>
    <row r="101" spans="1:23" s="5" customFormat="1" ht="15.75" x14ac:dyDescent="0.25">
      <c r="A101" s="37">
        <v>2</v>
      </c>
      <c r="B101" s="38">
        <v>62</v>
      </c>
      <c r="C101" s="35" t="s">
        <v>579</v>
      </c>
      <c r="D101" s="35" t="s">
        <v>583</v>
      </c>
      <c r="E101" s="35" t="s">
        <v>579</v>
      </c>
      <c r="F101" s="35" t="s">
        <v>32</v>
      </c>
      <c r="G101" s="35" t="s">
        <v>350</v>
      </c>
      <c r="H101" s="35" t="s">
        <v>328</v>
      </c>
      <c r="I101" s="35" t="s">
        <v>294</v>
      </c>
      <c r="J101" s="35" t="s">
        <v>291</v>
      </c>
      <c r="K101" s="35" t="s">
        <v>30</v>
      </c>
      <c r="L101" s="31">
        <v>7000</v>
      </c>
      <c r="M101" s="41">
        <v>1</v>
      </c>
      <c r="N101" s="41">
        <v>1</v>
      </c>
      <c r="O101" s="41">
        <v>1</v>
      </c>
      <c r="P101" s="35" t="s">
        <v>351</v>
      </c>
      <c r="Q101" s="35" t="s">
        <v>291</v>
      </c>
      <c r="R101" s="35" t="s">
        <v>271</v>
      </c>
      <c r="S101" s="35" t="s">
        <v>316</v>
      </c>
      <c r="T101" s="31">
        <v>6901.5</v>
      </c>
      <c r="U101" s="31"/>
      <c r="V101" s="31">
        <f t="shared" si="2"/>
        <v>6901.5</v>
      </c>
      <c r="W101" s="31">
        <v>6901</v>
      </c>
    </row>
    <row r="102" spans="1:23" s="5" customFormat="1" ht="15.75" x14ac:dyDescent="0.25">
      <c r="A102" s="37">
        <v>2</v>
      </c>
      <c r="B102" s="38">
        <v>63</v>
      </c>
      <c r="C102" s="35" t="s">
        <v>579</v>
      </c>
      <c r="D102" s="35" t="s">
        <v>580</v>
      </c>
      <c r="E102" s="35" t="s">
        <v>579</v>
      </c>
      <c r="F102" s="35" t="s">
        <v>27</v>
      </c>
      <c r="G102" s="35" t="s">
        <v>352</v>
      </c>
      <c r="H102" s="35" t="s">
        <v>218</v>
      </c>
      <c r="I102" s="35" t="s">
        <v>249</v>
      </c>
      <c r="J102" s="35" t="s">
        <v>353</v>
      </c>
      <c r="K102" s="35" t="s">
        <v>30</v>
      </c>
      <c r="L102" s="31">
        <v>20000</v>
      </c>
      <c r="M102" s="41">
        <v>1</v>
      </c>
      <c r="N102" s="41">
        <v>1</v>
      </c>
      <c r="O102" s="41">
        <v>1</v>
      </c>
      <c r="P102" s="35" t="s">
        <v>354</v>
      </c>
      <c r="Q102" s="35" t="s">
        <v>304</v>
      </c>
      <c r="R102" s="35" t="s">
        <v>136</v>
      </c>
      <c r="S102" s="35" t="s">
        <v>316</v>
      </c>
      <c r="T102" s="31">
        <v>12916</v>
      </c>
      <c r="U102" s="31"/>
      <c r="V102" s="31">
        <f t="shared" si="2"/>
        <v>12916</v>
      </c>
      <c r="W102" s="31">
        <v>12916</v>
      </c>
    </row>
    <row r="103" spans="1:23" s="5" customFormat="1" ht="15.75" x14ac:dyDescent="0.25">
      <c r="A103" s="37">
        <v>2</v>
      </c>
      <c r="B103" s="38">
        <v>63</v>
      </c>
      <c r="C103" s="35" t="s">
        <v>579</v>
      </c>
      <c r="D103" s="35" t="s">
        <v>580</v>
      </c>
      <c r="E103" s="35" t="s">
        <v>579</v>
      </c>
      <c r="F103" s="35" t="s">
        <v>27</v>
      </c>
      <c r="G103" s="35" t="s">
        <v>355</v>
      </c>
      <c r="H103" s="35" t="s">
        <v>218</v>
      </c>
      <c r="I103" s="35" t="s">
        <v>249</v>
      </c>
      <c r="J103" s="35" t="s">
        <v>353</v>
      </c>
      <c r="K103" s="35" t="s">
        <v>30</v>
      </c>
      <c r="L103" s="31">
        <v>10000</v>
      </c>
      <c r="M103" s="41">
        <v>1</v>
      </c>
      <c r="N103" s="41">
        <v>1</v>
      </c>
      <c r="O103" s="41">
        <v>1</v>
      </c>
      <c r="P103" s="35" t="s">
        <v>356</v>
      </c>
      <c r="Q103" s="35" t="s">
        <v>304</v>
      </c>
      <c r="R103" s="35" t="s">
        <v>136</v>
      </c>
      <c r="S103" s="35" t="s">
        <v>316</v>
      </c>
      <c r="T103" s="31">
        <v>8145</v>
      </c>
      <c r="U103" s="31"/>
      <c r="V103" s="31">
        <f t="shared" ref="V103:V119" si="3">T103+U103</f>
        <v>8145</v>
      </c>
      <c r="W103" s="31">
        <v>8145</v>
      </c>
    </row>
    <row r="104" spans="1:23" s="5" customFormat="1" ht="15.75" x14ac:dyDescent="0.25">
      <c r="A104" s="37">
        <v>2</v>
      </c>
      <c r="B104" s="38">
        <v>64</v>
      </c>
      <c r="C104" s="35" t="s">
        <v>582</v>
      </c>
      <c r="D104" s="35" t="s">
        <v>580</v>
      </c>
      <c r="E104" s="35" t="s">
        <v>579</v>
      </c>
      <c r="F104" s="35" t="s">
        <v>39</v>
      </c>
      <c r="G104" s="35" t="s">
        <v>357</v>
      </c>
      <c r="H104" s="35" t="s">
        <v>168</v>
      </c>
      <c r="I104" s="35" t="s">
        <v>244</v>
      </c>
      <c r="J104" s="35" t="s">
        <v>360</v>
      </c>
      <c r="K104" s="35" t="s">
        <v>30</v>
      </c>
      <c r="L104" s="31">
        <v>25991</v>
      </c>
      <c r="M104" s="41">
        <v>1</v>
      </c>
      <c r="N104" s="41">
        <v>1</v>
      </c>
      <c r="O104" s="41">
        <v>1</v>
      </c>
      <c r="P104" s="35" t="s">
        <v>134</v>
      </c>
      <c r="Q104" s="35" t="s">
        <v>360</v>
      </c>
      <c r="R104" s="35" t="s">
        <v>136</v>
      </c>
      <c r="S104" s="35" t="s">
        <v>312</v>
      </c>
      <c r="T104" s="31">
        <v>23270</v>
      </c>
      <c r="U104" s="31"/>
      <c r="V104" s="31">
        <f t="shared" si="3"/>
        <v>23270</v>
      </c>
      <c r="W104" s="31">
        <v>22662</v>
      </c>
    </row>
    <row r="105" spans="1:23" s="5" customFormat="1" ht="15.75" x14ac:dyDescent="0.25">
      <c r="A105" s="37">
        <v>2</v>
      </c>
      <c r="B105" s="38">
        <v>65</v>
      </c>
      <c r="C105" s="35" t="s">
        <v>579</v>
      </c>
      <c r="D105" s="35" t="s">
        <v>580</v>
      </c>
      <c r="E105" s="35" t="s">
        <v>579</v>
      </c>
      <c r="F105" s="35" t="s">
        <v>361</v>
      </c>
      <c r="G105" s="35" t="s">
        <v>362</v>
      </c>
      <c r="H105" s="35" t="s">
        <v>358</v>
      </c>
      <c r="I105" s="35" t="s">
        <v>358</v>
      </c>
      <c r="J105" s="35" t="s">
        <v>363</v>
      </c>
      <c r="K105" s="35" t="s">
        <v>30</v>
      </c>
      <c r="L105" s="31">
        <v>20000</v>
      </c>
      <c r="M105" s="41">
        <v>1</v>
      </c>
      <c r="N105" s="41">
        <v>1</v>
      </c>
      <c r="O105" s="41">
        <v>1</v>
      </c>
      <c r="P105" s="35" t="s">
        <v>364</v>
      </c>
      <c r="Q105" s="35" t="s">
        <v>365</v>
      </c>
      <c r="R105" s="35" t="s">
        <v>136</v>
      </c>
      <c r="S105" s="35" t="s">
        <v>312</v>
      </c>
      <c r="T105" s="31">
        <v>19942</v>
      </c>
      <c r="U105" s="31"/>
      <c r="V105" s="31">
        <f t="shared" si="3"/>
        <v>19942</v>
      </c>
      <c r="W105" s="31">
        <v>19942</v>
      </c>
    </row>
    <row r="106" spans="1:23" s="5" customFormat="1" ht="15.75" x14ac:dyDescent="0.25">
      <c r="A106" s="37">
        <v>2</v>
      </c>
      <c r="B106" s="38">
        <v>66</v>
      </c>
      <c r="C106" s="35" t="s">
        <v>579</v>
      </c>
      <c r="D106" s="35" t="s">
        <v>580</v>
      </c>
      <c r="E106" s="35" t="s">
        <v>579</v>
      </c>
      <c r="F106" s="35" t="s">
        <v>366</v>
      </c>
      <c r="G106" s="35" t="s">
        <v>367</v>
      </c>
      <c r="H106" s="35" t="s">
        <v>239</v>
      </c>
      <c r="I106" s="35" t="s">
        <v>239</v>
      </c>
      <c r="J106" s="35" t="s">
        <v>307</v>
      </c>
      <c r="K106" s="35" t="s">
        <v>30</v>
      </c>
      <c r="L106" s="31">
        <v>8718</v>
      </c>
      <c r="M106" s="41">
        <v>1</v>
      </c>
      <c r="N106" s="41">
        <v>1</v>
      </c>
      <c r="O106" s="41">
        <v>1</v>
      </c>
      <c r="P106" s="35" t="s">
        <v>370</v>
      </c>
      <c r="Q106" s="35" t="s">
        <v>371</v>
      </c>
      <c r="R106" s="35" t="s">
        <v>372</v>
      </c>
      <c r="S106" s="35" t="s">
        <v>312</v>
      </c>
      <c r="T106" s="31">
        <v>6493.5</v>
      </c>
      <c r="U106" s="31"/>
      <c r="V106" s="31">
        <f t="shared" si="3"/>
        <v>6493.5</v>
      </c>
      <c r="W106" s="31">
        <v>6493.5</v>
      </c>
    </row>
    <row r="107" spans="1:23" s="5" customFormat="1" ht="15.75" x14ac:dyDescent="0.25">
      <c r="A107" s="37">
        <v>2</v>
      </c>
      <c r="B107" s="38">
        <v>66</v>
      </c>
      <c r="C107" s="35" t="s">
        <v>579</v>
      </c>
      <c r="D107" s="35" t="s">
        <v>580</v>
      </c>
      <c r="E107" s="35" t="s">
        <v>579</v>
      </c>
      <c r="F107" s="35" t="s">
        <v>366</v>
      </c>
      <c r="G107" s="35" t="s">
        <v>373</v>
      </c>
      <c r="H107" s="35" t="s">
        <v>239</v>
      </c>
      <c r="I107" s="35" t="s">
        <v>239</v>
      </c>
      <c r="J107" s="35" t="s">
        <v>307</v>
      </c>
      <c r="K107" s="35" t="s">
        <v>30</v>
      </c>
      <c r="L107" s="31">
        <v>10000</v>
      </c>
      <c r="M107" s="41">
        <v>1</v>
      </c>
      <c r="N107" s="41">
        <v>1</v>
      </c>
      <c r="O107" s="41">
        <v>1</v>
      </c>
      <c r="P107" s="35" t="s">
        <v>374</v>
      </c>
      <c r="Q107" s="35" t="s">
        <v>292</v>
      </c>
      <c r="R107" s="35" t="s">
        <v>372</v>
      </c>
      <c r="S107" s="35" t="s">
        <v>312</v>
      </c>
      <c r="T107" s="31">
        <v>9574</v>
      </c>
      <c r="U107" s="31"/>
      <c r="V107" s="31">
        <f t="shared" si="3"/>
        <v>9574</v>
      </c>
      <c r="W107" s="31">
        <v>9574</v>
      </c>
    </row>
    <row r="108" spans="1:23" s="5" customFormat="1" ht="15.75" x14ac:dyDescent="0.25">
      <c r="A108" s="37">
        <v>2</v>
      </c>
      <c r="B108" s="38">
        <v>67</v>
      </c>
      <c r="C108" s="35" t="s">
        <v>582</v>
      </c>
      <c r="D108" s="35" t="s">
        <v>580</v>
      </c>
      <c r="E108" s="35" t="s">
        <v>579</v>
      </c>
      <c r="F108" s="35" t="s">
        <v>39</v>
      </c>
      <c r="G108" s="35" t="s">
        <v>375</v>
      </c>
      <c r="H108" s="35" t="s">
        <v>168</v>
      </c>
      <c r="I108" s="35" t="s">
        <v>339</v>
      </c>
      <c r="J108" s="35" t="s">
        <v>377</v>
      </c>
      <c r="K108" s="35" t="s">
        <v>30</v>
      </c>
      <c r="L108" s="31">
        <v>40000</v>
      </c>
      <c r="M108" s="41">
        <v>1</v>
      </c>
      <c r="N108" s="41">
        <v>1</v>
      </c>
      <c r="O108" s="41">
        <v>1</v>
      </c>
      <c r="P108" s="35" t="s">
        <v>56</v>
      </c>
      <c r="Q108" s="35" t="s">
        <v>378</v>
      </c>
      <c r="R108" s="35" t="s">
        <v>136</v>
      </c>
      <c r="S108" s="35" t="s">
        <v>312</v>
      </c>
      <c r="T108" s="31">
        <v>25676</v>
      </c>
      <c r="U108" s="31"/>
      <c r="V108" s="31">
        <f t="shared" si="3"/>
        <v>25676</v>
      </c>
      <c r="W108" s="31">
        <v>25676</v>
      </c>
    </row>
    <row r="109" spans="1:23" s="5" customFormat="1" ht="15.75" x14ac:dyDescent="0.25">
      <c r="A109" s="37">
        <v>2</v>
      </c>
      <c r="B109" s="38">
        <v>67</v>
      </c>
      <c r="C109" s="35" t="s">
        <v>582</v>
      </c>
      <c r="D109" s="35" t="s">
        <v>580</v>
      </c>
      <c r="E109" s="35" t="s">
        <v>579</v>
      </c>
      <c r="F109" s="35" t="s">
        <v>39</v>
      </c>
      <c r="G109" s="35" t="s">
        <v>379</v>
      </c>
      <c r="H109" s="35" t="s">
        <v>168</v>
      </c>
      <c r="I109" s="35" t="s">
        <v>339</v>
      </c>
      <c r="J109" s="35" t="s">
        <v>377</v>
      </c>
      <c r="K109" s="35" t="s">
        <v>30</v>
      </c>
      <c r="L109" s="31">
        <v>30000</v>
      </c>
      <c r="M109" s="41">
        <v>1</v>
      </c>
      <c r="N109" s="41">
        <v>1</v>
      </c>
      <c r="O109" s="41">
        <v>1</v>
      </c>
      <c r="P109" s="35" t="s">
        <v>222</v>
      </c>
      <c r="Q109" s="35" t="s">
        <v>378</v>
      </c>
      <c r="R109" s="35" t="s">
        <v>136</v>
      </c>
      <c r="S109" s="35" t="s">
        <v>312</v>
      </c>
      <c r="T109" s="31">
        <v>19191</v>
      </c>
      <c r="U109" s="31"/>
      <c r="V109" s="31">
        <f t="shared" si="3"/>
        <v>19191</v>
      </c>
      <c r="W109" s="31">
        <v>19191</v>
      </c>
    </row>
    <row r="110" spans="1:23" s="5" customFormat="1" ht="15.75" x14ac:dyDescent="0.25">
      <c r="A110" s="37">
        <v>2</v>
      </c>
      <c r="B110" s="38">
        <v>68</v>
      </c>
      <c r="C110" s="35" t="s">
        <v>582</v>
      </c>
      <c r="D110" s="35" t="s">
        <v>580</v>
      </c>
      <c r="E110" s="35" t="s">
        <v>579</v>
      </c>
      <c r="F110" s="35" t="s">
        <v>39</v>
      </c>
      <c r="G110" s="35" t="s">
        <v>380</v>
      </c>
      <c r="H110" s="35" t="s">
        <v>376</v>
      </c>
      <c r="I110" s="35" t="s">
        <v>339</v>
      </c>
      <c r="J110" s="35" t="s">
        <v>322</v>
      </c>
      <c r="K110" s="35" t="s">
        <v>30</v>
      </c>
      <c r="L110" s="31">
        <v>37288</v>
      </c>
      <c r="M110" s="41">
        <v>1</v>
      </c>
      <c r="N110" s="41">
        <v>1</v>
      </c>
      <c r="O110" s="41">
        <v>1</v>
      </c>
      <c r="P110" s="35" t="s">
        <v>381</v>
      </c>
      <c r="Q110" s="35" t="s">
        <v>251</v>
      </c>
      <c r="R110" s="35" t="s">
        <v>136</v>
      </c>
      <c r="S110" s="35" t="s">
        <v>312</v>
      </c>
      <c r="T110" s="31">
        <v>28999</v>
      </c>
      <c r="U110" s="31"/>
      <c r="V110" s="31">
        <f t="shared" si="3"/>
        <v>28999</v>
      </c>
      <c r="W110" s="31">
        <v>28999</v>
      </c>
    </row>
    <row r="111" spans="1:23" s="5" customFormat="1" ht="15.75" x14ac:dyDescent="0.25">
      <c r="A111" s="37">
        <v>2</v>
      </c>
      <c r="B111" s="38">
        <v>68</v>
      </c>
      <c r="C111" s="35" t="s">
        <v>582</v>
      </c>
      <c r="D111" s="35" t="s">
        <v>580</v>
      </c>
      <c r="E111" s="35" t="s">
        <v>579</v>
      </c>
      <c r="F111" s="35" t="s">
        <v>39</v>
      </c>
      <c r="G111" s="35" t="s">
        <v>382</v>
      </c>
      <c r="H111" s="35" t="s">
        <v>376</v>
      </c>
      <c r="I111" s="35" t="s">
        <v>339</v>
      </c>
      <c r="J111" s="35" t="s">
        <v>322</v>
      </c>
      <c r="K111" s="35" t="s">
        <v>30</v>
      </c>
      <c r="L111" s="31">
        <v>25000</v>
      </c>
      <c r="M111" s="41">
        <v>1</v>
      </c>
      <c r="N111" s="41">
        <v>1</v>
      </c>
      <c r="O111" s="41">
        <v>1</v>
      </c>
      <c r="P111" s="35" t="s">
        <v>207</v>
      </c>
      <c r="Q111" s="35" t="s">
        <v>365</v>
      </c>
      <c r="R111" s="35" t="s">
        <v>136</v>
      </c>
      <c r="S111" s="35" t="s">
        <v>312</v>
      </c>
      <c r="T111" s="31">
        <v>19444.439999999999</v>
      </c>
      <c r="U111" s="31"/>
      <c r="V111" s="31">
        <f t="shared" si="3"/>
        <v>19444.439999999999</v>
      </c>
      <c r="W111" s="31">
        <v>19444</v>
      </c>
    </row>
    <row r="112" spans="1:23" s="5" customFormat="1" ht="15.75" x14ac:dyDescent="0.25">
      <c r="A112" s="37">
        <v>2</v>
      </c>
      <c r="B112" s="38">
        <v>69</v>
      </c>
      <c r="C112" s="35" t="s">
        <v>582</v>
      </c>
      <c r="D112" s="35" t="s">
        <v>580</v>
      </c>
      <c r="E112" s="35" t="s">
        <v>579</v>
      </c>
      <c r="F112" s="35" t="s">
        <v>39</v>
      </c>
      <c r="G112" s="35" t="s">
        <v>383</v>
      </c>
      <c r="H112" s="35" t="s">
        <v>322</v>
      </c>
      <c r="I112" s="35" t="s">
        <v>310</v>
      </c>
      <c r="J112" s="35" t="s">
        <v>378</v>
      </c>
      <c r="K112" s="35" t="s">
        <v>30</v>
      </c>
      <c r="L112" s="31">
        <v>15465</v>
      </c>
      <c r="M112" s="41">
        <v>1</v>
      </c>
      <c r="N112" s="41">
        <v>1</v>
      </c>
      <c r="O112" s="41">
        <v>1</v>
      </c>
      <c r="P112" s="35" t="s">
        <v>121</v>
      </c>
      <c r="Q112" s="35" t="s">
        <v>292</v>
      </c>
      <c r="R112" s="35" t="s">
        <v>271</v>
      </c>
      <c r="S112" s="35" t="s">
        <v>312</v>
      </c>
      <c r="T112" s="31">
        <v>15465</v>
      </c>
      <c r="U112" s="31"/>
      <c r="V112" s="31">
        <f t="shared" si="3"/>
        <v>15465</v>
      </c>
      <c r="W112" s="31">
        <v>1465</v>
      </c>
    </row>
    <row r="113" spans="1:23" s="5" customFormat="1" ht="15.75" x14ac:dyDescent="0.25">
      <c r="A113" s="37">
        <v>2</v>
      </c>
      <c r="B113" s="38">
        <v>69</v>
      </c>
      <c r="C113" s="35" t="s">
        <v>582</v>
      </c>
      <c r="D113" s="35" t="s">
        <v>580</v>
      </c>
      <c r="E113" s="35" t="s">
        <v>579</v>
      </c>
      <c r="F113" s="35" t="s">
        <v>39</v>
      </c>
      <c r="G113" s="35" t="s">
        <v>384</v>
      </c>
      <c r="H113" s="35" t="s">
        <v>322</v>
      </c>
      <c r="I113" s="35" t="s">
        <v>310</v>
      </c>
      <c r="J113" s="35" t="s">
        <v>378</v>
      </c>
      <c r="K113" s="35" t="s">
        <v>30</v>
      </c>
      <c r="L113" s="31">
        <v>13980</v>
      </c>
      <c r="M113" s="41">
        <v>1</v>
      </c>
      <c r="N113" s="41">
        <v>1</v>
      </c>
      <c r="O113" s="41">
        <v>1</v>
      </c>
      <c r="P113" s="35" t="s">
        <v>121</v>
      </c>
      <c r="Q113" s="35" t="s">
        <v>292</v>
      </c>
      <c r="R113" s="35" t="s">
        <v>271</v>
      </c>
      <c r="S113" s="35" t="s">
        <v>312</v>
      </c>
      <c r="T113" s="31">
        <v>13980</v>
      </c>
      <c r="U113" s="31"/>
      <c r="V113" s="31">
        <f t="shared" si="3"/>
        <v>13980</v>
      </c>
      <c r="W113" s="31">
        <v>13980</v>
      </c>
    </row>
    <row r="114" spans="1:23" s="5" customFormat="1" ht="15.75" x14ac:dyDescent="0.25">
      <c r="A114" s="37">
        <v>2</v>
      </c>
      <c r="B114" s="38">
        <v>70</v>
      </c>
      <c r="C114" s="35" t="s">
        <v>582</v>
      </c>
      <c r="D114" s="35" t="s">
        <v>580</v>
      </c>
      <c r="E114" s="35" t="s">
        <v>579</v>
      </c>
      <c r="F114" s="35" t="s">
        <v>233</v>
      </c>
      <c r="G114" s="35" t="s">
        <v>387</v>
      </c>
      <c r="H114" s="35" t="s">
        <v>388</v>
      </c>
      <c r="I114" s="35" t="s">
        <v>389</v>
      </c>
      <c r="J114" s="35" t="s">
        <v>359</v>
      </c>
      <c r="K114" s="35" t="s">
        <v>30</v>
      </c>
      <c r="L114" s="31">
        <v>5000</v>
      </c>
      <c r="M114" s="41">
        <v>1</v>
      </c>
      <c r="N114" s="41">
        <v>1</v>
      </c>
      <c r="O114" s="41">
        <v>1</v>
      </c>
      <c r="P114" s="35" t="s">
        <v>390</v>
      </c>
      <c r="Q114" s="35" t="s">
        <v>192</v>
      </c>
      <c r="R114" s="35" t="s">
        <v>271</v>
      </c>
      <c r="S114" s="35" t="s">
        <v>312</v>
      </c>
      <c r="T114" s="31">
        <v>5000</v>
      </c>
      <c r="U114" s="31"/>
      <c r="V114" s="31">
        <f t="shared" si="3"/>
        <v>5000</v>
      </c>
      <c r="W114" s="31">
        <v>3632</v>
      </c>
    </row>
    <row r="115" spans="1:23" s="5" customFormat="1" ht="15.75" x14ac:dyDescent="0.25">
      <c r="A115" s="37">
        <v>2</v>
      </c>
      <c r="B115" s="38">
        <v>71</v>
      </c>
      <c r="C115" s="35" t="s">
        <v>582</v>
      </c>
      <c r="D115" s="35" t="s">
        <v>580</v>
      </c>
      <c r="E115" s="35" t="s">
        <v>579</v>
      </c>
      <c r="F115" s="35" t="s">
        <v>39</v>
      </c>
      <c r="G115" s="35" t="s">
        <v>391</v>
      </c>
      <c r="H115" s="35" t="s">
        <v>392</v>
      </c>
      <c r="I115" s="35" t="s">
        <v>256</v>
      </c>
      <c r="J115" s="35" t="s">
        <v>386</v>
      </c>
      <c r="K115" s="35" t="s">
        <v>30</v>
      </c>
      <c r="L115" s="31">
        <v>50000</v>
      </c>
      <c r="M115" s="41">
        <v>1</v>
      </c>
      <c r="N115" s="41">
        <v>1</v>
      </c>
      <c r="O115" s="41">
        <v>1</v>
      </c>
      <c r="P115" s="35" t="s">
        <v>396</v>
      </c>
      <c r="Q115" s="35" t="s">
        <v>397</v>
      </c>
      <c r="R115" s="35" t="s">
        <v>136</v>
      </c>
      <c r="S115" s="35" t="s">
        <v>43</v>
      </c>
      <c r="T115" s="31">
        <v>56810</v>
      </c>
      <c r="U115" s="31"/>
      <c r="V115" s="31">
        <f t="shared" si="3"/>
        <v>56810</v>
      </c>
      <c r="W115" s="31">
        <v>30190</v>
      </c>
    </row>
    <row r="116" spans="1:23" s="5" customFormat="1" ht="15.75" x14ac:dyDescent="0.25">
      <c r="A116" s="37">
        <v>2</v>
      </c>
      <c r="B116" s="38">
        <v>71</v>
      </c>
      <c r="C116" s="35" t="s">
        <v>582</v>
      </c>
      <c r="D116" s="35" t="s">
        <v>580</v>
      </c>
      <c r="E116" s="35" t="s">
        <v>579</v>
      </c>
      <c r="F116" s="35" t="s">
        <v>39</v>
      </c>
      <c r="G116" s="35" t="s">
        <v>393</v>
      </c>
      <c r="H116" s="35" t="s">
        <v>392</v>
      </c>
      <c r="I116" s="35" t="s">
        <v>256</v>
      </c>
      <c r="J116" s="35" t="s">
        <v>386</v>
      </c>
      <c r="K116" s="35" t="s">
        <v>30</v>
      </c>
      <c r="L116" s="31">
        <v>50000</v>
      </c>
      <c r="M116" s="41">
        <v>1</v>
      </c>
      <c r="N116" s="41">
        <v>1</v>
      </c>
      <c r="O116" s="41">
        <v>1</v>
      </c>
      <c r="P116" s="35" t="s">
        <v>62</v>
      </c>
      <c r="Q116" s="35" t="s">
        <v>397</v>
      </c>
      <c r="R116" s="35" t="s">
        <v>136</v>
      </c>
      <c r="S116" s="35" t="s">
        <v>552</v>
      </c>
      <c r="T116" s="31">
        <v>48790</v>
      </c>
      <c r="U116" s="31"/>
      <c r="V116" s="31">
        <f t="shared" si="3"/>
        <v>48790</v>
      </c>
      <c r="W116" s="31">
        <v>48790</v>
      </c>
    </row>
    <row r="117" spans="1:23" s="5" customFormat="1" ht="15.75" x14ac:dyDescent="0.25">
      <c r="A117" s="37">
        <v>2</v>
      </c>
      <c r="B117" s="38">
        <v>71</v>
      </c>
      <c r="C117" s="35" t="s">
        <v>582</v>
      </c>
      <c r="D117" s="35" t="s">
        <v>580</v>
      </c>
      <c r="E117" s="35" t="s">
        <v>579</v>
      </c>
      <c r="F117" s="35" t="s">
        <v>39</v>
      </c>
      <c r="G117" s="35" t="s">
        <v>394</v>
      </c>
      <c r="H117" s="35" t="s">
        <v>392</v>
      </c>
      <c r="I117" s="35" t="s">
        <v>256</v>
      </c>
      <c r="J117" s="35" t="s">
        <v>386</v>
      </c>
      <c r="K117" s="35" t="s">
        <v>30</v>
      </c>
      <c r="L117" s="31">
        <v>15000</v>
      </c>
      <c r="M117" s="41">
        <v>1</v>
      </c>
      <c r="N117" s="41">
        <v>1</v>
      </c>
      <c r="O117" s="41">
        <v>1</v>
      </c>
      <c r="P117" s="35" t="s">
        <v>396</v>
      </c>
      <c r="Q117" s="35" t="s">
        <v>397</v>
      </c>
      <c r="R117" s="35" t="s">
        <v>136</v>
      </c>
      <c r="S117" s="35" t="s">
        <v>552</v>
      </c>
      <c r="T117" s="31">
        <v>16534.55</v>
      </c>
      <c r="U117" s="31"/>
      <c r="V117" s="31">
        <f t="shared" si="3"/>
        <v>16534.55</v>
      </c>
      <c r="W117" s="31">
        <v>11462</v>
      </c>
    </row>
    <row r="118" spans="1:23" s="5" customFormat="1" ht="15.75" x14ac:dyDescent="0.25">
      <c r="A118" s="37">
        <v>2</v>
      </c>
      <c r="B118" s="38">
        <v>71</v>
      </c>
      <c r="C118" s="35" t="s">
        <v>582</v>
      </c>
      <c r="D118" s="35" t="s">
        <v>580</v>
      </c>
      <c r="E118" s="35" t="s">
        <v>579</v>
      </c>
      <c r="F118" s="35" t="s">
        <v>39</v>
      </c>
      <c r="G118" s="35" t="s">
        <v>395</v>
      </c>
      <c r="H118" s="35" t="s">
        <v>392</v>
      </c>
      <c r="I118" s="35" t="s">
        <v>256</v>
      </c>
      <c r="J118" s="35" t="s">
        <v>386</v>
      </c>
      <c r="K118" s="35" t="s">
        <v>30</v>
      </c>
      <c r="L118" s="31">
        <v>15000</v>
      </c>
      <c r="M118" s="41">
        <v>1</v>
      </c>
      <c r="N118" s="41">
        <v>1</v>
      </c>
      <c r="O118" s="41">
        <v>1</v>
      </c>
      <c r="P118" s="35" t="s">
        <v>62</v>
      </c>
      <c r="Q118" s="35" t="s">
        <v>397</v>
      </c>
      <c r="R118" s="35" t="s">
        <v>136</v>
      </c>
      <c r="S118" s="35" t="s">
        <v>552</v>
      </c>
      <c r="T118" s="31">
        <v>13772.2</v>
      </c>
      <c r="U118" s="31"/>
      <c r="V118" s="31">
        <f t="shared" si="3"/>
        <v>13772.2</v>
      </c>
      <c r="W118" s="31">
        <v>13772</v>
      </c>
    </row>
    <row r="119" spans="1:23" s="5" customFormat="1" ht="15.75" x14ac:dyDescent="0.25">
      <c r="A119" s="37">
        <v>2</v>
      </c>
      <c r="B119" s="38">
        <v>72</v>
      </c>
      <c r="C119" s="35" t="s">
        <v>580</v>
      </c>
      <c r="D119" s="35" t="s">
        <v>583</v>
      </c>
      <c r="E119" s="35" t="s">
        <v>579</v>
      </c>
      <c r="F119" s="35" t="s">
        <v>39</v>
      </c>
      <c r="G119" s="35" t="s">
        <v>398</v>
      </c>
      <c r="H119" s="35" t="s">
        <v>392</v>
      </c>
      <c r="I119" s="35" t="s">
        <v>359</v>
      </c>
      <c r="J119" s="35" t="s">
        <v>245</v>
      </c>
      <c r="K119" s="35" t="s">
        <v>30</v>
      </c>
      <c r="L119" s="31">
        <v>9898</v>
      </c>
      <c r="M119" s="41">
        <v>1</v>
      </c>
      <c r="N119" s="41">
        <v>1</v>
      </c>
      <c r="O119" s="41">
        <v>1</v>
      </c>
      <c r="P119" s="35" t="s">
        <v>207</v>
      </c>
      <c r="Q119" s="35" t="s">
        <v>399</v>
      </c>
      <c r="R119" s="35" t="s">
        <v>271</v>
      </c>
      <c r="S119" s="35" t="s">
        <v>400</v>
      </c>
      <c r="T119" s="31">
        <v>6666</v>
      </c>
      <c r="U119" s="31"/>
      <c r="V119" s="31">
        <f t="shared" si="3"/>
        <v>6666</v>
      </c>
      <c r="W119" s="31">
        <v>6666</v>
      </c>
    </row>
    <row r="120" spans="1:23" s="5" customFormat="1" ht="15.75" x14ac:dyDescent="0.25">
      <c r="A120" s="37">
        <v>2</v>
      </c>
      <c r="B120" s="38">
        <v>73</v>
      </c>
      <c r="C120" s="35" t="s">
        <v>582</v>
      </c>
      <c r="D120" s="35" t="s">
        <v>580</v>
      </c>
      <c r="E120" s="35" t="s">
        <v>579</v>
      </c>
      <c r="F120" s="35" t="s">
        <v>39</v>
      </c>
      <c r="G120" s="35" t="s">
        <v>401</v>
      </c>
      <c r="H120" s="35" t="s">
        <v>213</v>
      </c>
      <c r="I120" s="35" t="s">
        <v>281</v>
      </c>
      <c r="J120" s="35" t="s">
        <v>245</v>
      </c>
      <c r="K120" s="35" t="s">
        <v>30</v>
      </c>
      <c r="L120" s="31">
        <v>35000</v>
      </c>
      <c r="M120" s="41">
        <v>1</v>
      </c>
      <c r="N120" s="41">
        <v>1</v>
      </c>
      <c r="O120" s="41">
        <v>1</v>
      </c>
      <c r="P120" s="35" t="s">
        <v>207</v>
      </c>
      <c r="Q120" s="35" t="s">
        <v>399</v>
      </c>
      <c r="R120" s="35" t="s">
        <v>136</v>
      </c>
      <c r="S120" s="35" t="s">
        <v>543</v>
      </c>
      <c r="T120" s="31">
        <v>31111.11</v>
      </c>
      <c r="U120" s="31"/>
      <c r="V120" s="31">
        <v>31111.11</v>
      </c>
      <c r="W120" s="31">
        <v>18772.2</v>
      </c>
    </row>
    <row r="121" spans="1:23" s="5" customFormat="1" ht="15.75" x14ac:dyDescent="0.25">
      <c r="A121" s="37">
        <v>2</v>
      </c>
      <c r="B121" s="38">
        <v>74</v>
      </c>
      <c r="C121" s="35" t="s">
        <v>579</v>
      </c>
      <c r="D121" s="35" t="s">
        <v>583</v>
      </c>
      <c r="E121" s="35" t="s">
        <v>579</v>
      </c>
      <c r="F121" s="35" t="s">
        <v>233</v>
      </c>
      <c r="G121" s="35" t="s">
        <v>402</v>
      </c>
      <c r="H121" s="35" t="s">
        <v>256</v>
      </c>
      <c r="I121" s="35" t="s">
        <v>300</v>
      </c>
      <c r="J121" s="35" t="s">
        <v>365</v>
      </c>
      <c r="K121" s="35" t="s">
        <v>30</v>
      </c>
      <c r="L121" s="31">
        <v>4000</v>
      </c>
      <c r="M121" s="41">
        <v>1</v>
      </c>
      <c r="N121" s="41">
        <v>1</v>
      </c>
      <c r="O121" s="41">
        <v>1</v>
      </c>
      <c r="P121" s="35" t="s">
        <v>403</v>
      </c>
      <c r="Q121" s="35" t="s">
        <v>251</v>
      </c>
      <c r="R121" s="35" t="s">
        <v>271</v>
      </c>
      <c r="S121" s="35" t="s">
        <v>404</v>
      </c>
      <c r="T121" s="31">
        <v>4300</v>
      </c>
      <c r="U121" s="31"/>
      <c r="V121" s="31">
        <f t="shared" ref="V121:V151" si="4">T121+U121</f>
        <v>4300</v>
      </c>
      <c r="W121" s="31">
        <v>4300</v>
      </c>
    </row>
    <row r="122" spans="1:23" s="5" customFormat="1" ht="15.75" x14ac:dyDescent="0.25">
      <c r="A122" s="37">
        <v>2</v>
      </c>
      <c r="B122" s="38">
        <v>75</v>
      </c>
      <c r="C122" s="35" t="s">
        <v>582</v>
      </c>
      <c r="D122" s="35" t="s">
        <v>580</v>
      </c>
      <c r="E122" s="35" t="s">
        <v>579</v>
      </c>
      <c r="F122" s="35" t="s">
        <v>39</v>
      </c>
      <c r="G122" s="35" t="s">
        <v>405</v>
      </c>
      <c r="H122" s="35" t="s">
        <v>300</v>
      </c>
      <c r="I122" s="35" t="s">
        <v>322</v>
      </c>
      <c r="J122" s="35" t="s">
        <v>245</v>
      </c>
      <c r="K122" s="35" t="s">
        <v>30</v>
      </c>
      <c r="L122" s="31">
        <v>25000</v>
      </c>
      <c r="M122" s="41">
        <v>1</v>
      </c>
      <c r="N122" s="41">
        <v>1</v>
      </c>
      <c r="O122" s="41">
        <v>1</v>
      </c>
      <c r="P122" s="35" t="s">
        <v>406</v>
      </c>
      <c r="Q122" s="35" t="s">
        <v>385</v>
      </c>
      <c r="R122" s="35" t="s">
        <v>136</v>
      </c>
      <c r="S122" s="35" t="s">
        <v>312</v>
      </c>
      <c r="T122" s="31">
        <v>18900</v>
      </c>
      <c r="U122" s="31"/>
      <c r="V122" s="31">
        <f t="shared" si="4"/>
        <v>18900</v>
      </c>
      <c r="W122" s="31">
        <v>18900</v>
      </c>
    </row>
    <row r="123" spans="1:23" s="5" customFormat="1" ht="15.75" x14ac:dyDescent="0.25">
      <c r="A123" s="37">
        <v>2</v>
      </c>
      <c r="B123" s="38">
        <v>76</v>
      </c>
      <c r="C123" s="35" t="s">
        <v>582</v>
      </c>
      <c r="D123" s="35" t="s">
        <v>583</v>
      </c>
      <c r="E123" s="35" t="s">
        <v>579</v>
      </c>
      <c r="F123" s="35" t="s">
        <v>39</v>
      </c>
      <c r="G123" s="35" t="s">
        <v>407</v>
      </c>
      <c r="H123" s="35" t="s">
        <v>340</v>
      </c>
      <c r="I123" s="35" t="s">
        <v>278</v>
      </c>
      <c r="J123" s="35" t="s">
        <v>192</v>
      </c>
      <c r="K123" s="35" t="s">
        <v>30</v>
      </c>
      <c r="L123" s="31">
        <v>8000</v>
      </c>
      <c r="M123" s="41">
        <v>1</v>
      </c>
      <c r="N123" s="41">
        <v>1</v>
      </c>
      <c r="O123" s="41">
        <v>1</v>
      </c>
      <c r="P123" s="35" t="s">
        <v>217</v>
      </c>
      <c r="Q123" s="35" t="s">
        <v>311</v>
      </c>
      <c r="R123" s="35" t="s">
        <v>271</v>
      </c>
      <c r="S123" s="35" t="s">
        <v>316</v>
      </c>
      <c r="T123" s="31">
        <v>7970</v>
      </c>
      <c r="U123" s="31"/>
      <c r="V123" s="31">
        <f t="shared" si="4"/>
        <v>7970</v>
      </c>
      <c r="W123" s="31">
        <v>7970</v>
      </c>
    </row>
    <row r="124" spans="1:23" s="5" customFormat="1" ht="15.75" x14ac:dyDescent="0.25">
      <c r="A124" s="37">
        <v>2</v>
      </c>
      <c r="B124" s="38">
        <v>77</v>
      </c>
      <c r="C124" s="35" t="s">
        <v>582</v>
      </c>
      <c r="D124" s="35" t="s">
        <v>580</v>
      </c>
      <c r="E124" s="35" t="s">
        <v>579</v>
      </c>
      <c r="F124" s="35" t="s">
        <v>39</v>
      </c>
      <c r="G124" s="35" t="s">
        <v>409</v>
      </c>
      <c r="H124" s="35" t="s">
        <v>331</v>
      </c>
      <c r="I124" s="35" t="s">
        <v>359</v>
      </c>
      <c r="J124" s="35" t="s">
        <v>286</v>
      </c>
      <c r="K124" s="35" t="s">
        <v>30</v>
      </c>
      <c r="L124" s="31">
        <v>30000</v>
      </c>
      <c r="M124" s="41">
        <v>1</v>
      </c>
      <c r="N124" s="41">
        <v>1</v>
      </c>
      <c r="O124" s="41">
        <v>1</v>
      </c>
      <c r="P124" s="35" t="s">
        <v>406</v>
      </c>
      <c r="Q124" s="35" t="s">
        <v>292</v>
      </c>
      <c r="R124" s="35" t="s">
        <v>410</v>
      </c>
      <c r="S124" s="35" t="s">
        <v>312</v>
      </c>
      <c r="T124" s="31">
        <v>24064</v>
      </c>
      <c r="U124" s="31"/>
      <c r="V124" s="31">
        <f t="shared" si="4"/>
        <v>24064</v>
      </c>
      <c r="W124" s="31">
        <v>24064</v>
      </c>
    </row>
    <row r="125" spans="1:23" s="5" customFormat="1" ht="15.75" x14ac:dyDescent="0.25">
      <c r="A125" s="37">
        <v>2</v>
      </c>
      <c r="B125" s="38">
        <v>77</v>
      </c>
      <c r="C125" s="35" t="s">
        <v>582</v>
      </c>
      <c r="D125" s="35" t="s">
        <v>580</v>
      </c>
      <c r="E125" s="35" t="s">
        <v>579</v>
      </c>
      <c r="F125" s="35" t="s">
        <v>39</v>
      </c>
      <c r="G125" s="35" t="s">
        <v>411</v>
      </c>
      <c r="H125" s="35" t="s">
        <v>331</v>
      </c>
      <c r="I125" s="35" t="s">
        <v>359</v>
      </c>
      <c r="J125" s="35" t="s">
        <v>286</v>
      </c>
      <c r="K125" s="35" t="s">
        <v>30</v>
      </c>
      <c r="L125" s="31">
        <v>18305</v>
      </c>
      <c r="M125" s="41">
        <v>1</v>
      </c>
      <c r="N125" s="41">
        <v>1</v>
      </c>
      <c r="O125" s="41">
        <v>1</v>
      </c>
      <c r="P125" s="35" t="s">
        <v>412</v>
      </c>
      <c r="Q125" s="35" t="s">
        <v>286</v>
      </c>
      <c r="R125" s="35" t="s">
        <v>372</v>
      </c>
      <c r="S125" s="35" t="s">
        <v>312</v>
      </c>
      <c r="T125" s="31">
        <v>12740</v>
      </c>
      <c r="U125" s="31"/>
      <c r="V125" s="31">
        <f t="shared" si="4"/>
        <v>12740</v>
      </c>
      <c r="W125" s="31">
        <v>12740</v>
      </c>
    </row>
    <row r="126" spans="1:23" s="5" customFormat="1" ht="15.75" x14ac:dyDescent="0.25">
      <c r="A126" s="37">
        <v>2</v>
      </c>
      <c r="B126" s="38">
        <v>77</v>
      </c>
      <c r="C126" s="35" t="s">
        <v>582</v>
      </c>
      <c r="D126" s="35" t="s">
        <v>580</v>
      </c>
      <c r="E126" s="35" t="s">
        <v>579</v>
      </c>
      <c r="F126" s="35" t="s">
        <v>39</v>
      </c>
      <c r="G126" s="35" t="s">
        <v>413</v>
      </c>
      <c r="H126" s="35" t="s">
        <v>331</v>
      </c>
      <c r="I126" s="35" t="s">
        <v>359</v>
      </c>
      <c r="J126" s="35" t="s">
        <v>286</v>
      </c>
      <c r="K126" s="35" t="s">
        <v>30</v>
      </c>
      <c r="L126" s="31">
        <v>16500</v>
      </c>
      <c r="M126" s="41">
        <v>1</v>
      </c>
      <c r="N126" s="41">
        <v>1</v>
      </c>
      <c r="O126" s="41">
        <v>1</v>
      </c>
      <c r="P126" s="35" t="s">
        <v>56</v>
      </c>
      <c r="Q126" s="35" t="s">
        <v>286</v>
      </c>
      <c r="R126" s="35" t="s">
        <v>410</v>
      </c>
      <c r="S126" s="35" t="s">
        <v>312</v>
      </c>
      <c r="T126" s="31">
        <v>14882</v>
      </c>
      <c r="U126" s="31"/>
      <c r="V126" s="31">
        <f t="shared" si="4"/>
        <v>14882</v>
      </c>
      <c r="W126" s="31">
        <v>14882</v>
      </c>
    </row>
    <row r="127" spans="1:23" s="5" customFormat="1" ht="15.75" x14ac:dyDescent="0.25">
      <c r="A127" s="37">
        <v>2</v>
      </c>
      <c r="B127" s="38">
        <v>78</v>
      </c>
      <c r="C127" s="35" t="s">
        <v>582</v>
      </c>
      <c r="D127" s="35" t="s">
        <v>583</v>
      </c>
      <c r="E127" s="35" t="s">
        <v>579</v>
      </c>
      <c r="F127" s="35" t="s">
        <v>39</v>
      </c>
      <c r="G127" s="35" t="s">
        <v>408</v>
      </c>
      <c r="H127" s="35" t="s">
        <v>331</v>
      </c>
      <c r="I127" s="35" t="s">
        <v>359</v>
      </c>
      <c r="J127" s="35" t="s">
        <v>245</v>
      </c>
      <c r="K127" s="35" t="s">
        <v>30</v>
      </c>
      <c r="L127" s="31">
        <v>4000</v>
      </c>
      <c r="M127" s="41">
        <v>1</v>
      </c>
      <c r="N127" s="41">
        <v>1</v>
      </c>
      <c r="O127" s="41">
        <v>1</v>
      </c>
      <c r="P127" s="35" t="s">
        <v>374</v>
      </c>
      <c r="Q127" s="35" t="s">
        <v>399</v>
      </c>
      <c r="R127" s="35" t="s">
        <v>271</v>
      </c>
      <c r="S127" s="35" t="s">
        <v>399</v>
      </c>
      <c r="T127" s="31">
        <v>3930</v>
      </c>
      <c r="U127" s="31"/>
      <c r="V127" s="31">
        <f t="shared" si="4"/>
        <v>3930</v>
      </c>
      <c r="W127" s="31">
        <v>3930</v>
      </c>
    </row>
    <row r="128" spans="1:23" s="5" customFormat="1" ht="15.75" x14ac:dyDescent="0.25">
      <c r="A128" s="37">
        <v>2</v>
      </c>
      <c r="B128" s="38">
        <v>79</v>
      </c>
      <c r="C128" s="35" t="s">
        <v>582</v>
      </c>
      <c r="D128" s="35" t="s">
        <v>580</v>
      </c>
      <c r="E128" s="35" t="s">
        <v>579</v>
      </c>
      <c r="F128" s="35" t="s">
        <v>39</v>
      </c>
      <c r="G128" s="35" t="s">
        <v>414</v>
      </c>
      <c r="H128" s="35" t="s">
        <v>331</v>
      </c>
      <c r="I128" s="35" t="s">
        <v>359</v>
      </c>
      <c r="J128" s="35" t="s">
        <v>282</v>
      </c>
      <c r="K128" s="35" t="s">
        <v>30</v>
      </c>
      <c r="L128" s="31">
        <v>15000</v>
      </c>
      <c r="M128" s="41">
        <v>1</v>
      </c>
      <c r="N128" s="41">
        <v>1</v>
      </c>
      <c r="O128" s="41">
        <v>1</v>
      </c>
      <c r="P128" s="35" t="s">
        <v>207</v>
      </c>
      <c r="Q128" s="35" t="s">
        <v>286</v>
      </c>
      <c r="R128" s="35" t="s">
        <v>410</v>
      </c>
      <c r="S128" s="35" t="s">
        <v>312</v>
      </c>
      <c r="T128" s="31">
        <v>10555</v>
      </c>
      <c r="U128" s="31"/>
      <c r="V128" s="31">
        <f t="shared" si="4"/>
        <v>10555</v>
      </c>
      <c r="W128" s="31">
        <v>5686</v>
      </c>
    </row>
    <row r="129" spans="1:23" s="5" customFormat="1" ht="15.75" x14ac:dyDescent="0.25">
      <c r="A129" s="37">
        <v>2</v>
      </c>
      <c r="B129" s="38">
        <v>80</v>
      </c>
      <c r="C129" s="35" t="s">
        <v>582</v>
      </c>
      <c r="D129" s="35" t="s">
        <v>583</v>
      </c>
      <c r="E129" s="35" t="s">
        <v>579</v>
      </c>
      <c r="F129" s="35" t="s">
        <v>39</v>
      </c>
      <c r="G129" s="35" t="s">
        <v>417</v>
      </c>
      <c r="H129" s="35" t="s">
        <v>416</v>
      </c>
      <c r="I129" s="35" t="s">
        <v>368</v>
      </c>
      <c r="J129" s="35" t="s">
        <v>369</v>
      </c>
      <c r="K129" s="35" t="s">
        <v>30</v>
      </c>
      <c r="L129" s="31">
        <v>2992</v>
      </c>
      <c r="M129" s="41">
        <v>1</v>
      </c>
      <c r="N129" s="41">
        <v>1</v>
      </c>
      <c r="O129" s="41">
        <v>1</v>
      </c>
      <c r="P129" s="35" t="s">
        <v>222</v>
      </c>
      <c r="Q129" s="35" t="s">
        <v>282</v>
      </c>
      <c r="R129" s="35" t="s">
        <v>410</v>
      </c>
      <c r="S129" s="35" t="s">
        <v>316</v>
      </c>
      <c r="T129" s="31">
        <v>2992</v>
      </c>
      <c r="U129" s="31"/>
      <c r="V129" s="31">
        <f t="shared" si="4"/>
        <v>2992</v>
      </c>
      <c r="W129" s="31">
        <v>2992</v>
      </c>
    </row>
    <row r="130" spans="1:23" s="5" customFormat="1" ht="15.75" x14ac:dyDescent="0.25">
      <c r="A130" s="37">
        <v>2</v>
      </c>
      <c r="B130" s="38">
        <v>80</v>
      </c>
      <c r="C130" s="35" t="s">
        <v>582</v>
      </c>
      <c r="D130" s="35" t="s">
        <v>583</v>
      </c>
      <c r="E130" s="35" t="s">
        <v>579</v>
      </c>
      <c r="F130" s="35" t="s">
        <v>39</v>
      </c>
      <c r="G130" s="35" t="s">
        <v>418</v>
      </c>
      <c r="H130" s="35" t="s">
        <v>416</v>
      </c>
      <c r="I130" s="35" t="s">
        <v>368</v>
      </c>
      <c r="J130" s="35" t="s">
        <v>369</v>
      </c>
      <c r="K130" s="35" t="s">
        <v>30</v>
      </c>
      <c r="L130" s="31">
        <v>2250</v>
      </c>
      <c r="M130" s="41">
        <v>1</v>
      </c>
      <c r="N130" s="41">
        <v>1</v>
      </c>
      <c r="O130" s="41">
        <v>1</v>
      </c>
      <c r="P130" s="35" t="s">
        <v>56</v>
      </c>
      <c r="Q130" s="35" t="s">
        <v>282</v>
      </c>
      <c r="R130" s="35" t="s">
        <v>410</v>
      </c>
      <c r="S130" s="35" t="s">
        <v>316</v>
      </c>
      <c r="T130" s="31">
        <v>2250</v>
      </c>
      <c r="U130" s="31"/>
      <c r="V130" s="31">
        <f t="shared" si="4"/>
        <v>2250</v>
      </c>
      <c r="W130" s="31">
        <v>2250</v>
      </c>
    </row>
    <row r="131" spans="1:23" s="5" customFormat="1" ht="15.75" x14ac:dyDescent="0.25">
      <c r="A131" s="37">
        <v>2</v>
      </c>
      <c r="B131" s="38">
        <v>82</v>
      </c>
      <c r="C131" s="35" t="s">
        <v>582</v>
      </c>
      <c r="D131" s="35" t="s">
        <v>583</v>
      </c>
      <c r="E131" s="35" t="s">
        <v>579</v>
      </c>
      <c r="F131" s="35" t="s">
        <v>39</v>
      </c>
      <c r="G131" s="35" t="s">
        <v>419</v>
      </c>
      <c r="H131" s="35" t="s">
        <v>327</v>
      </c>
      <c r="I131" s="35" t="s">
        <v>368</v>
      </c>
      <c r="J131" s="35" t="s">
        <v>292</v>
      </c>
      <c r="K131" s="35" t="s">
        <v>30</v>
      </c>
      <c r="L131" s="31">
        <v>11000</v>
      </c>
      <c r="M131" s="41">
        <v>1</v>
      </c>
      <c r="N131" s="41">
        <v>1</v>
      </c>
      <c r="O131" s="41">
        <v>1</v>
      </c>
      <c r="P131" s="35" t="s">
        <v>437</v>
      </c>
      <c r="Q131" s="35" t="s">
        <v>371</v>
      </c>
      <c r="R131" s="35" t="s">
        <v>271</v>
      </c>
      <c r="S131" s="35" t="s">
        <v>439</v>
      </c>
      <c r="T131" s="31">
        <v>6760</v>
      </c>
      <c r="U131" s="31"/>
      <c r="V131" s="31">
        <f t="shared" si="4"/>
        <v>6760</v>
      </c>
      <c r="W131" s="31">
        <v>6760</v>
      </c>
    </row>
    <row r="132" spans="1:23" s="5" customFormat="1" ht="15.75" x14ac:dyDescent="0.25">
      <c r="A132" s="37">
        <v>2</v>
      </c>
      <c r="B132" s="38">
        <v>82</v>
      </c>
      <c r="C132" s="35" t="s">
        <v>582</v>
      </c>
      <c r="D132" s="35" t="s">
        <v>580</v>
      </c>
      <c r="E132" s="35" t="s">
        <v>579</v>
      </c>
      <c r="F132" s="35" t="s">
        <v>39</v>
      </c>
      <c r="G132" s="35" t="s">
        <v>436</v>
      </c>
      <c r="H132" s="35" t="s">
        <v>327</v>
      </c>
      <c r="I132" s="35" t="s">
        <v>368</v>
      </c>
      <c r="J132" s="35" t="s">
        <v>292</v>
      </c>
      <c r="K132" s="35" t="s">
        <v>30</v>
      </c>
      <c r="L132" s="31">
        <v>7000</v>
      </c>
      <c r="M132" s="41">
        <v>1</v>
      </c>
      <c r="N132" s="41">
        <v>1</v>
      </c>
      <c r="O132" s="41">
        <v>1</v>
      </c>
      <c r="P132" s="35" t="s">
        <v>438</v>
      </c>
      <c r="Q132" s="35" t="s">
        <v>371</v>
      </c>
      <c r="R132" s="35" t="s">
        <v>271</v>
      </c>
      <c r="S132" s="35" t="s">
        <v>439</v>
      </c>
      <c r="T132" s="31">
        <v>3948</v>
      </c>
      <c r="U132" s="31"/>
      <c r="V132" s="31">
        <f t="shared" si="4"/>
        <v>3948</v>
      </c>
      <c r="W132" s="31">
        <v>3948</v>
      </c>
    </row>
    <row r="133" spans="1:23" s="5" customFormat="1" ht="15.75" x14ac:dyDescent="0.25">
      <c r="A133" s="37">
        <v>2</v>
      </c>
      <c r="B133" s="38">
        <v>83</v>
      </c>
      <c r="C133" s="35" t="s">
        <v>579</v>
      </c>
      <c r="D133" s="35" t="s">
        <v>583</v>
      </c>
      <c r="E133" s="35" t="s">
        <v>579</v>
      </c>
      <c r="F133" s="35" t="s">
        <v>440</v>
      </c>
      <c r="G133" s="35" t="s">
        <v>441</v>
      </c>
      <c r="H133" s="35" t="s">
        <v>307</v>
      </c>
      <c r="I133" s="35" t="s">
        <v>282</v>
      </c>
      <c r="J133" s="35" t="s">
        <v>443</v>
      </c>
      <c r="K133" s="35" t="s">
        <v>30</v>
      </c>
      <c r="L133" s="31">
        <v>8000</v>
      </c>
      <c r="M133" s="41">
        <v>1</v>
      </c>
      <c r="N133" s="41">
        <v>1</v>
      </c>
      <c r="O133" s="41">
        <v>1</v>
      </c>
      <c r="P133" s="35" t="s">
        <v>444</v>
      </c>
      <c r="Q133" s="35" t="s">
        <v>404</v>
      </c>
      <c r="R133" s="35" t="s">
        <v>445</v>
      </c>
      <c r="S133" s="35" t="s">
        <v>312</v>
      </c>
      <c r="T133" s="31">
        <v>6950</v>
      </c>
      <c r="U133" s="31"/>
      <c r="V133" s="31">
        <f t="shared" si="4"/>
        <v>6950</v>
      </c>
      <c r="W133" s="31">
        <v>6950</v>
      </c>
    </row>
    <row r="134" spans="1:23" s="5" customFormat="1" ht="15.75" x14ac:dyDescent="0.25">
      <c r="A134" s="37">
        <v>2</v>
      </c>
      <c r="B134" s="38">
        <v>84</v>
      </c>
      <c r="C134" s="35" t="s">
        <v>580</v>
      </c>
      <c r="D134" s="35" t="s">
        <v>583</v>
      </c>
      <c r="E134" s="35" t="s">
        <v>579</v>
      </c>
      <c r="F134" s="35" t="s">
        <v>420</v>
      </c>
      <c r="G134" s="35" t="s">
        <v>421</v>
      </c>
      <c r="H134" s="35" t="s">
        <v>327</v>
      </c>
      <c r="I134" s="35" t="s">
        <v>378</v>
      </c>
      <c r="J134" s="35" t="s">
        <v>424</v>
      </c>
      <c r="K134" s="35" t="s">
        <v>30</v>
      </c>
      <c r="L134" s="31">
        <v>10000</v>
      </c>
      <c r="M134" s="41">
        <v>1</v>
      </c>
      <c r="N134" s="41">
        <v>1</v>
      </c>
      <c r="O134" s="41">
        <v>1</v>
      </c>
      <c r="P134" s="35" t="s">
        <v>270</v>
      </c>
      <c r="Q134" s="35" t="s">
        <v>424</v>
      </c>
      <c r="R134" s="35" t="s">
        <v>410</v>
      </c>
      <c r="S134" s="35" t="s">
        <v>312</v>
      </c>
      <c r="T134" s="31">
        <v>9797</v>
      </c>
      <c r="U134" s="31"/>
      <c r="V134" s="31">
        <f t="shared" si="4"/>
        <v>9797</v>
      </c>
      <c r="W134" s="31">
        <v>9797</v>
      </c>
    </row>
    <row r="135" spans="1:23" s="5" customFormat="1" ht="15.75" x14ac:dyDescent="0.25">
      <c r="A135" s="37">
        <v>2</v>
      </c>
      <c r="B135" s="38">
        <v>84</v>
      </c>
      <c r="C135" s="35" t="s">
        <v>580</v>
      </c>
      <c r="D135" s="35" t="s">
        <v>583</v>
      </c>
      <c r="E135" s="35" t="s">
        <v>579</v>
      </c>
      <c r="F135" s="35" t="s">
        <v>420</v>
      </c>
      <c r="G135" s="35" t="s">
        <v>422</v>
      </c>
      <c r="H135" s="35" t="s">
        <v>327</v>
      </c>
      <c r="I135" s="35" t="s">
        <v>378</v>
      </c>
      <c r="J135" s="35" t="s">
        <v>424</v>
      </c>
      <c r="K135" s="35" t="s">
        <v>30</v>
      </c>
      <c r="L135" s="31">
        <v>3271</v>
      </c>
      <c r="M135" s="41">
        <v>1</v>
      </c>
      <c r="N135" s="41">
        <v>1</v>
      </c>
      <c r="O135" s="41">
        <v>1</v>
      </c>
      <c r="P135" s="35" t="s">
        <v>425</v>
      </c>
      <c r="Q135" s="35" t="s">
        <v>426</v>
      </c>
      <c r="R135" s="35" t="s">
        <v>410</v>
      </c>
      <c r="S135" s="35" t="s">
        <v>312</v>
      </c>
      <c r="T135" s="31">
        <v>3135</v>
      </c>
      <c r="U135" s="31"/>
      <c r="V135" s="31">
        <f t="shared" si="4"/>
        <v>3135</v>
      </c>
      <c r="W135" s="31">
        <v>3135</v>
      </c>
    </row>
    <row r="136" spans="1:23" s="5" customFormat="1" ht="15.75" x14ac:dyDescent="0.25">
      <c r="A136" s="37">
        <v>2</v>
      </c>
      <c r="B136" s="38">
        <v>85</v>
      </c>
      <c r="C136" s="35" t="s">
        <v>579</v>
      </c>
      <c r="D136" s="35" t="s">
        <v>580</v>
      </c>
      <c r="E136" s="35" t="s">
        <v>579</v>
      </c>
      <c r="F136" s="35" t="s">
        <v>428</v>
      </c>
      <c r="G136" s="35" t="s">
        <v>427</v>
      </c>
      <c r="H136" s="35" t="s">
        <v>327</v>
      </c>
      <c r="I136" s="35" t="s">
        <v>378</v>
      </c>
      <c r="J136" s="35" t="s">
        <v>424</v>
      </c>
      <c r="K136" s="35" t="s">
        <v>30</v>
      </c>
      <c r="L136" s="31">
        <v>14800</v>
      </c>
      <c r="M136" s="41">
        <v>1</v>
      </c>
      <c r="N136" s="41">
        <v>1</v>
      </c>
      <c r="O136" s="41">
        <v>1</v>
      </c>
      <c r="P136" s="35" t="s">
        <v>430</v>
      </c>
      <c r="Q136" s="35" t="s">
        <v>424</v>
      </c>
      <c r="R136" s="35" t="s">
        <v>431</v>
      </c>
      <c r="S136" s="35" t="s">
        <v>312</v>
      </c>
      <c r="T136" s="31">
        <v>11500</v>
      </c>
      <c r="U136" s="31"/>
      <c r="V136" s="31">
        <f t="shared" si="4"/>
        <v>11500</v>
      </c>
      <c r="W136" s="31">
        <v>11500</v>
      </c>
    </row>
    <row r="137" spans="1:23" s="5" customFormat="1" ht="15.75" x14ac:dyDescent="0.25">
      <c r="A137" s="37">
        <v>2</v>
      </c>
      <c r="B137" s="38">
        <v>85</v>
      </c>
      <c r="C137" s="35" t="s">
        <v>579</v>
      </c>
      <c r="D137" s="35" t="s">
        <v>580</v>
      </c>
      <c r="E137" s="35" t="s">
        <v>579</v>
      </c>
      <c r="F137" s="35" t="s">
        <v>428</v>
      </c>
      <c r="G137" s="35" t="s">
        <v>429</v>
      </c>
      <c r="H137" s="35" t="s">
        <v>327</v>
      </c>
      <c r="I137" s="35" t="s">
        <v>378</v>
      </c>
      <c r="J137" s="35" t="s">
        <v>424</v>
      </c>
      <c r="K137" s="35" t="s">
        <v>30</v>
      </c>
      <c r="L137" s="31">
        <v>5000</v>
      </c>
      <c r="M137" s="41">
        <v>1</v>
      </c>
      <c r="N137" s="41">
        <v>1</v>
      </c>
      <c r="O137" s="41">
        <v>1</v>
      </c>
      <c r="P137" s="35" t="s">
        <v>211</v>
      </c>
      <c r="Q137" s="35" t="s">
        <v>424</v>
      </c>
      <c r="R137" s="35" t="s">
        <v>431</v>
      </c>
      <c r="S137" s="35" t="s">
        <v>312</v>
      </c>
      <c r="T137" s="31">
        <v>4434</v>
      </c>
      <c r="U137" s="31"/>
      <c r="V137" s="31">
        <f t="shared" si="4"/>
        <v>4434</v>
      </c>
      <c r="W137" s="31">
        <v>4434</v>
      </c>
    </row>
    <row r="138" spans="1:23" s="5" customFormat="1" ht="15.75" x14ac:dyDescent="0.25">
      <c r="A138" s="37">
        <v>2</v>
      </c>
      <c r="B138" s="38">
        <v>86</v>
      </c>
      <c r="C138" s="35" t="s">
        <v>582</v>
      </c>
      <c r="D138" s="35" t="s">
        <v>580</v>
      </c>
      <c r="E138" s="35" t="s">
        <v>579</v>
      </c>
      <c r="F138" s="35" t="s">
        <v>39</v>
      </c>
      <c r="G138" s="35" t="s">
        <v>432</v>
      </c>
      <c r="H138" s="35" t="s">
        <v>368</v>
      </c>
      <c r="I138" s="35" t="s">
        <v>377</v>
      </c>
      <c r="J138" s="35" t="s">
        <v>292</v>
      </c>
      <c r="K138" s="35" t="s">
        <v>30</v>
      </c>
      <c r="L138" s="31">
        <v>11000</v>
      </c>
      <c r="M138" s="41">
        <v>1</v>
      </c>
      <c r="N138" s="41">
        <v>1</v>
      </c>
      <c r="O138" s="41">
        <v>1</v>
      </c>
      <c r="P138" s="35" t="s">
        <v>56</v>
      </c>
      <c r="Q138" s="35" t="s">
        <v>286</v>
      </c>
      <c r="R138" s="35" t="s">
        <v>410</v>
      </c>
      <c r="S138" s="35" t="s">
        <v>312</v>
      </c>
      <c r="T138" s="31">
        <v>10932</v>
      </c>
      <c r="U138" s="31"/>
      <c r="V138" s="31">
        <f t="shared" si="4"/>
        <v>10932</v>
      </c>
      <c r="W138" s="31">
        <v>10932</v>
      </c>
    </row>
    <row r="139" spans="1:23" s="5" customFormat="1" ht="15.75" x14ac:dyDescent="0.25">
      <c r="A139" s="37">
        <v>2</v>
      </c>
      <c r="B139" s="38">
        <v>87</v>
      </c>
      <c r="C139" s="35" t="s">
        <v>579</v>
      </c>
      <c r="D139" s="35" t="s">
        <v>580</v>
      </c>
      <c r="E139" s="35" t="s">
        <v>579</v>
      </c>
      <c r="F139" s="35" t="s">
        <v>172</v>
      </c>
      <c r="G139" s="35" t="s">
        <v>433</v>
      </c>
      <c r="H139" s="35" t="s">
        <v>363</v>
      </c>
      <c r="I139" s="35" t="s">
        <v>353</v>
      </c>
      <c r="J139" s="35" t="s">
        <v>426</v>
      </c>
      <c r="K139" s="35" t="s">
        <v>30</v>
      </c>
      <c r="L139" s="31">
        <v>50000</v>
      </c>
      <c r="M139" s="41">
        <v>1</v>
      </c>
      <c r="N139" s="41">
        <v>1</v>
      </c>
      <c r="O139" s="41">
        <v>1</v>
      </c>
      <c r="P139" s="35" t="s">
        <v>434</v>
      </c>
      <c r="Q139" s="35" t="s">
        <v>404</v>
      </c>
      <c r="R139" s="35" t="s">
        <v>64</v>
      </c>
      <c r="S139" s="35" t="s">
        <v>435</v>
      </c>
      <c r="T139" s="31">
        <v>50000</v>
      </c>
      <c r="U139" s="31"/>
      <c r="V139" s="31">
        <f t="shared" si="4"/>
        <v>50000</v>
      </c>
      <c r="W139" s="31">
        <v>19107</v>
      </c>
    </row>
    <row r="140" spans="1:23" s="5" customFormat="1" ht="15.75" x14ac:dyDescent="0.25">
      <c r="A140" s="37">
        <v>2</v>
      </c>
      <c r="B140" s="38">
        <v>88</v>
      </c>
      <c r="C140" s="35" t="s">
        <v>579</v>
      </c>
      <c r="D140" s="35" t="s">
        <v>580</v>
      </c>
      <c r="E140" s="35" t="s">
        <v>579</v>
      </c>
      <c r="F140" s="35" t="s">
        <v>366</v>
      </c>
      <c r="G140" s="35" t="s">
        <v>447</v>
      </c>
      <c r="H140" s="35" t="s">
        <v>363</v>
      </c>
      <c r="I140" s="35" t="s">
        <v>378</v>
      </c>
      <c r="J140" s="35" t="s">
        <v>341</v>
      </c>
      <c r="K140" s="35" t="s">
        <v>30</v>
      </c>
      <c r="L140" s="31">
        <v>12400</v>
      </c>
      <c r="M140" s="41">
        <v>1</v>
      </c>
      <c r="N140" s="41">
        <v>1</v>
      </c>
      <c r="O140" s="41">
        <v>1</v>
      </c>
      <c r="P140" s="35" t="s">
        <v>446</v>
      </c>
      <c r="Q140" s="35" t="s">
        <v>426</v>
      </c>
      <c r="R140" s="35" t="s">
        <v>271</v>
      </c>
      <c r="S140" s="35" t="s">
        <v>312</v>
      </c>
      <c r="T140" s="31">
        <v>11520</v>
      </c>
      <c r="U140" s="31"/>
      <c r="V140" s="31">
        <f t="shared" si="4"/>
        <v>11520</v>
      </c>
      <c r="W140" s="31">
        <v>11520</v>
      </c>
    </row>
    <row r="141" spans="1:23" s="5" customFormat="1" ht="15.75" x14ac:dyDescent="0.25">
      <c r="A141" s="37">
        <v>3</v>
      </c>
      <c r="B141" s="38">
        <v>89</v>
      </c>
      <c r="C141" s="35" t="s">
        <v>582</v>
      </c>
      <c r="D141" s="35" t="s">
        <v>580</v>
      </c>
      <c r="E141" s="35" t="s">
        <v>579</v>
      </c>
      <c r="F141" s="35" t="s">
        <v>39</v>
      </c>
      <c r="G141" s="35" t="s">
        <v>537</v>
      </c>
      <c r="H141" s="35" t="s">
        <v>311</v>
      </c>
      <c r="I141" s="35" t="s">
        <v>311</v>
      </c>
      <c r="J141" s="35" t="s">
        <v>536</v>
      </c>
      <c r="K141" s="35" t="s">
        <v>30</v>
      </c>
      <c r="L141" s="31">
        <v>23441</v>
      </c>
      <c r="M141" s="41">
        <v>1</v>
      </c>
      <c r="N141" s="41">
        <v>1</v>
      </c>
      <c r="O141" s="41">
        <v>1</v>
      </c>
      <c r="P141" s="35" t="s">
        <v>542</v>
      </c>
      <c r="Q141" s="35" t="s">
        <v>543</v>
      </c>
      <c r="R141" s="35" t="s">
        <v>453</v>
      </c>
      <c r="S141" s="35" t="s">
        <v>554</v>
      </c>
      <c r="T141" s="31">
        <v>23414.38</v>
      </c>
      <c r="U141" s="31"/>
      <c r="V141" s="31">
        <f t="shared" si="4"/>
        <v>23414.38</v>
      </c>
      <c r="W141" s="31">
        <v>0</v>
      </c>
    </row>
    <row r="142" spans="1:23" s="5" customFormat="1" ht="15.75" x14ac:dyDescent="0.25">
      <c r="A142" s="37">
        <v>3</v>
      </c>
      <c r="B142" s="38">
        <v>89</v>
      </c>
      <c r="C142" s="35" t="s">
        <v>582</v>
      </c>
      <c r="D142" s="35" t="s">
        <v>580</v>
      </c>
      <c r="E142" s="35" t="s">
        <v>579</v>
      </c>
      <c r="F142" s="35" t="s">
        <v>39</v>
      </c>
      <c r="G142" s="35" t="s">
        <v>538</v>
      </c>
      <c r="H142" s="35" t="s">
        <v>311</v>
      </c>
      <c r="I142" s="35" t="s">
        <v>311</v>
      </c>
      <c r="J142" s="35" t="s">
        <v>536</v>
      </c>
      <c r="K142" s="35" t="s">
        <v>30</v>
      </c>
      <c r="L142" s="31">
        <v>40215</v>
      </c>
      <c r="M142" s="41">
        <v>1</v>
      </c>
      <c r="N142" s="41">
        <v>1</v>
      </c>
      <c r="O142" s="41">
        <v>1</v>
      </c>
      <c r="P142" s="35" t="s">
        <v>121</v>
      </c>
      <c r="Q142" s="35" t="s">
        <v>84</v>
      </c>
      <c r="R142" s="35" t="s">
        <v>453</v>
      </c>
      <c r="S142" s="35" t="s">
        <v>554</v>
      </c>
      <c r="T142" s="31">
        <v>40218.800000000003</v>
      </c>
      <c r="U142" s="31"/>
      <c r="V142" s="31">
        <f t="shared" si="4"/>
        <v>40218.800000000003</v>
      </c>
      <c r="W142" s="31">
        <v>0</v>
      </c>
    </row>
    <row r="143" spans="1:23" s="5" customFormat="1" ht="15.75" x14ac:dyDescent="0.25">
      <c r="A143" s="37">
        <v>3</v>
      </c>
      <c r="B143" s="38">
        <v>89</v>
      </c>
      <c r="C143" s="35" t="s">
        <v>582</v>
      </c>
      <c r="D143" s="35" t="s">
        <v>580</v>
      </c>
      <c r="E143" s="35" t="s">
        <v>579</v>
      </c>
      <c r="F143" s="35" t="s">
        <v>39</v>
      </c>
      <c r="G143" s="35" t="s">
        <v>539</v>
      </c>
      <c r="H143" s="35" t="s">
        <v>311</v>
      </c>
      <c r="I143" s="35" t="s">
        <v>311</v>
      </c>
      <c r="J143" s="35" t="s">
        <v>536</v>
      </c>
      <c r="K143" s="35" t="s">
        <v>30</v>
      </c>
      <c r="L143" s="31">
        <v>20000</v>
      </c>
      <c r="M143" s="41">
        <v>1</v>
      </c>
      <c r="N143" s="41">
        <v>1</v>
      </c>
      <c r="O143" s="41">
        <v>1</v>
      </c>
      <c r="P143" s="35" t="s">
        <v>121</v>
      </c>
      <c r="Q143" s="35" t="s">
        <v>84</v>
      </c>
      <c r="R143" s="35" t="s">
        <v>453</v>
      </c>
      <c r="S143" s="35" t="s">
        <v>554</v>
      </c>
      <c r="T143" s="31">
        <v>19977.400000000001</v>
      </c>
      <c r="U143" s="31"/>
      <c r="V143" s="31">
        <f t="shared" si="4"/>
        <v>19977.400000000001</v>
      </c>
      <c r="W143" s="31">
        <v>0</v>
      </c>
    </row>
    <row r="144" spans="1:23" s="5" customFormat="1" ht="15.75" x14ac:dyDescent="0.25">
      <c r="A144" s="37">
        <v>3</v>
      </c>
      <c r="B144" s="38">
        <v>89</v>
      </c>
      <c r="C144" s="35" t="s">
        <v>582</v>
      </c>
      <c r="D144" s="35" t="s">
        <v>580</v>
      </c>
      <c r="E144" s="35" t="s">
        <v>579</v>
      </c>
      <c r="F144" s="35" t="s">
        <v>39</v>
      </c>
      <c r="G144" s="35" t="s">
        <v>540</v>
      </c>
      <c r="H144" s="35" t="s">
        <v>311</v>
      </c>
      <c r="I144" s="35" t="s">
        <v>311</v>
      </c>
      <c r="J144" s="35" t="s">
        <v>536</v>
      </c>
      <c r="K144" s="35" t="s">
        <v>30</v>
      </c>
      <c r="L144" s="31">
        <v>79125</v>
      </c>
      <c r="M144" s="41">
        <v>1</v>
      </c>
      <c r="N144" s="41">
        <v>1</v>
      </c>
      <c r="O144" s="41">
        <v>1</v>
      </c>
      <c r="P144" s="35" t="s">
        <v>544</v>
      </c>
      <c r="Q144" s="35" t="s">
        <v>84</v>
      </c>
      <c r="R144" s="35" t="s">
        <v>545</v>
      </c>
      <c r="S144" s="35" t="s">
        <v>554</v>
      </c>
      <c r="T144" s="31">
        <v>77742.53</v>
      </c>
      <c r="U144" s="31"/>
      <c r="V144" s="31">
        <f t="shared" si="4"/>
        <v>77742.53</v>
      </c>
      <c r="W144" s="31">
        <v>0</v>
      </c>
    </row>
    <row r="145" spans="1:23" s="5" customFormat="1" ht="15.75" x14ac:dyDescent="0.25">
      <c r="A145" s="37">
        <v>3</v>
      </c>
      <c r="B145" s="38">
        <v>89</v>
      </c>
      <c r="C145" s="35" t="s">
        <v>582</v>
      </c>
      <c r="D145" s="35" t="s">
        <v>580</v>
      </c>
      <c r="E145" s="35" t="s">
        <v>579</v>
      </c>
      <c r="F145" s="35" t="s">
        <v>39</v>
      </c>
      <c r="G145" s="35" t="s">
        <v>541</v>
      </c>
      <c r="H145" s="35" t="s">
        <v>311</v>
      </c>
      <c r="I145" s="35" t="s">
        <v>311</v>
      </c>
      <c r="J145" s="35" t="s">
        <v>536</v>
      </c>
      <c r="K145" s="35" t="s">
        <v>30</v>
      </c>
      <c r="L145" s="31">
        <v>9890</v>
      </c>
      <c r="M145" s="41">
        <v>1</v>
      </c>
      <c r="N145" s="41">
        <v>1</v>
      </c>
      <c r="O145" s="41">
        <v>1</v>
      </c>
      <c r="P145" s="35" t="s">
        <v>222</v>
      </c>
      <c r="Q145" s="35" t="s">
        <v>546</v>
      </c>
      <c r="R145" s="35" t="s">
        <v>453</v>
      </c>
      <c r="S145" s="35" t="s">
        <v>554</v>
      </c>
      <c r="T145" s="31">
        <v>9864.7000000000007</v>
      </c>
      <c r="U145" s="31"/>
      <c r="V145" s="31">
        <f t="shared" si="4"/>
        <v>9864.7000000000007</v>
      </c>
      <c r="W145" s="31">
        <v>0</v>
      </c>
    </row>
    <row r="146" spans="1:23" s="5" customFormat="1" ht="15.75" x14ac:dyDescent="0.25">
      <c r="A146" s="37">
        <v>2</v>
      </c>
      <c r="B146" s="38">
        <v>90</v>
      </c>
      <c r="C146" s="35" t="s">
        <v>580</v>
      </c>
      <c r="D146" s="35" t="s">
        <v>583</v>
      </c>
      <c r="E146" s="35" t="s">
        <v>579</v>
      </c>
      <c r="F146" s="35" t="s">
        <v>448</v>
      </c>
      <c r="G146" s="35" t="s">
        <v>449</v>
      </c>
      <c r="H146" s="35" t="s">
        <v>360</v>
      </c>
      <c r="I146" s="35" t="s">
        <v>378</v>
      </c>
      <c r="J146" s="35" t="s">
        <v>386</v>
      </c>
      <c r="K146" s="35" t="s">
        <v>30</v>
      </c>
      <c r="L146" s="31">
        <v>5000</v>
      </c>
      <c r="M146" s="41">
        <v>1</v>
      </c>
      <c r="N146" s="41">
        <v>1</v>
      </c>
      <c r="O146" s="41">
        <v>1</v>
      </c>
      <c r="P146" s="35" t="s">
        <v>450</v>
      </c>
      <c r="Q146" s="35" t="s">
        <v>282</v>
      </c>
      <c r="R146" s="35" t="s">
        <v>271</v>
      </c>
      <c r="S146" s="35" t="s">
        <v>312</v>
      </c>
      <c r="T146" s="31">
        <v>4750</v>
      </c>
      <c r="U146" s="31"/>
      <c r="V146" s="31">
        <f t="shared" si="4"/>
        <v>4750</v>
      </c>
      <c r="W146" s="31">
        <v>4750</v>
      </c>
    </row>
    <row r="147" spans="1:23" s="5" customFormat="1" ht="15.75" x14ac:dyDescent="0.25">
      <c r="A147" s="37">
        <v>2</v>
      </c>
      <c r="B147" s="38">
        <v>92</v>
      </c>
      <c r="C147" s="35" t="s">
        <v>579</v>
      </c>
      <c r="D147" s="35" t="s">
        <v>580</v>
      </c>
      <c r="E147" s="35" t="s">
        <v>579</v>
      </c>
      <c r="F147" s="35" t="s">
        <v>366</v>
      </c>
      <c r="G147" s="35" t="s">
        <v>451</v>
      </c>
      <c r="H147" s="35" t="s">
        <v>360</v>
      </c>
      <c r="I147" s="35" t="s">
        <v>415</v>
      </c>
      <c r="J147" s="35" t="s">
        <v>424</v>
      </c>
      <c r="K147" s="35" t="s">
        <v>30</v>
      </c>
      <c r="L147" s="31">
        <v>10600</v>
      </c>
      <c r="M147" s="41">
        <v>1</v>
      </c>
      <c r="N147" s="41">
        <v>1</v>
      </c>
      <c r="O147" s="41">
        <v>1</v>
      </c>
      <c r="P147" s="35" t="s">
        <v>452</v>
      </c>
      <c r="Q147" s="35" t="s">
        <v>424</v>
      </c>
      <c r="R147" s="35" t="s">
        <v>453</v>
      </c>
      <c r="S147" s="35" t="s">
        <v>312</v>
      </c>
      <c r="T147" s="31">
        <v>9380</v>
      </c>
      <c r="U147" s="31"/>
      <c r="V147" s="31">
        <f t="shared" si="4"/>
        <v>9380</v>
      </c>
      <c r="W147" s="31">
        <v>9380</v>
      </c>
    </row>
    <row r="148" spans="1:23" s="5" customFormat="1" ht="15.75" x14ac:dyDescent="0.25">
      <c r="A148" s="37">
        <v>2</v>
      </c>
      <c r="B148" s="38">
        <v>93</v>
      </c>
      <c r="C148" s="35" t="s">
        <v>582</v>
      </c>
      <c r="D148" s="35" t="s">
        <v>580</v>
      </c>
      <c r="E148" s="35" t="s">
        <v>579</v>
      </c>
      <c r="F148" s="35" t="s">
        <v>39</v>
      </c>
      <c r="G148" s="35" t="s">
        <v>454</v>
      </c>
      <c r="H148" s="35" t="s">
        <v>360</v>
      </c>
      <c r="I148" s="35" t="s">
        <v>378</v>
      </c>
      <c r="J148" s="35" t="s">
        <v>426</v>
      </c>
      <c r="K148" s="35" t="s">
        <v>30</v>
      </c>
      <c r="L148" s="31">
        <v>10000</v>
      </c>
      <c r="M148" s="41">
        <v>1</v>
      </c>
      <c r="N148" s="41">
        <v>1</v>
      </c>
      <c r="O148" s="41">
        <v>1</v>
      </c>
      <c r="P148" s="35" t="s">
        <v>134</v>
      </c>
      <c r="Q148" s="35" t="s">
        <v>442</v>
      </c>
      <c r="R148" s="35" t="s">
        <v>271</v>
      </c>
      <c r="S148" s="35" t="s">
        <v>442</v>
      </c>
      <c r="T148" s="31">
        <v>6848.72</v>
      </c>
      <c r="U148" s="31"/>
      <c r="V148" s="31">
        <f t="shared" si="4"/>
        <v>6848.72</v>
      </c>
      <c r="W148" s="31">
        <v>6848.72</v>
      </c>
    </row>
    <row r="149" spans="1:23" s="5" customFormat="1" ht="15.75" x14ac:dyDescent="0.25">
      <c r="A149" s="37">
        <v>2</v>
      </c>
      <c r="B149" s="38">
        <v>94</v>
      </c>
      <c r="C149" s="35" t="s">
        <v>579</v>
      </c>
      <c r="D149" s="35" t="s">
        <v>583</v>
      </c>
      <c r="E149" s="35" t="s">
        <v>579</v>
      </c>
      <c r="F149" s="35" t="s">
        <v>440</v>
      </c>
      <c r="G149" s="35" t="s">
        <v>455</v>
      </c>
      <c r="H149" s="35" t="s">
        <v>377</v>
      </c>
      <c r="I149" s="35" t="s">
        <v>378</v>
      </c>
      <c r="J149" s="35" t="s">
        <v>307</v>
      </c>
      <c r="K149" s="35" t="s">
        <v>30</v>
      </c>
      <c r="L149" s="31">
        <v>8500</v>
      </c>
      <c r="M149" s="41">
        <v>1</v>
      </c>
      <c r="N149" s="41">
        <v>1</v>
      </c>
      <c r="O149" s="41">
        <v>1</v>
      </c>
      <c r="P149" s="35" t="s">
        <v>456</v>
      </c>
      <c r="Q149" s="35" t="s">
        <v>292</v>
      </c>
      <c r="R149" s="35" t="s">
        <v>372</v>
      </c>
      <c r="S149" s="35" t="s">
        <v>312</v>
      </c>
      <c r="T149" s="31">
        <v>7928</v>
      </c>
      <c r="U149" s="31"/>
      <c r="V149" s="31">
        <f t="shared" si="4"/>
        <v>7928</v>
      </c>
      <c r="W149" s="31">
        <v>6675</v>
      </c>
    </row>
    <row r="150" spans="1:23" s="5" customFormat="1" ht="15.75" x14ac:dyDescent="0.25">
      <c r="A150" s="37">
        <v>2</v>
      </c>
      <c r="B150" s="38">
        <v>95</v>
      </c>
      <c r="C150" s="35" t="s">
        <v>580</v>
      </c>
      <c r="D150" s="35" t="s">
        <v>583</v>
      </c>
      <c r="E150" s="35" t="s">
        <v>579</v>
      </c>
      <c r="F150" s="35" t="s">
        <v>39</v>
      </c>
      <c r="G150" s="35" t="s">
        <v>457</v>
      </c>
      <c r="H150" s="35" t="s">
        <v>377</v>
      </c>
      <c r="I150" s="35" t="s">
        <v>415</v>
      </c>
      <c r="J150" s="35" t="s">
        <v>282</v>
      </c>
      <c r="K150" s="35" t="s">
        <v>30</v>
      </c>
      <c r="L150" s="31">
        <v>2000</v>
      </c>
      <c r="M150" s="41">
        <v>1</v>
      </c>
      <c r="N150" s="41">
        <v>1</v>
      </c>
      <c r="O150" s="41">
        <v>1</v>
      </c>
      <c r="P150" s="35" t="s">
        <v>458</v>
      </c>
      <c r="Q150" s="35" t="s">
        <v>371</v>
      </c>
      <c r="R150" s="35" t="s">
        <v>431</v>
      </c>
      <c r="S150" s="35" t="s">
        <v>312</v>
      </c>
      <c r="T150" s="31">
        <v>1980</v>
      </c>
      <c r="U150" s="31"/>
      <c r="V150" s="31">
        <f t="shared" si="4"/>
        <v>1980</v>
      </c>
      <c r="W150" s="31">
        <v>1980</v>
      </c>
    </row>
    <row r="151" spans="1:23" s="5" customFormat="1" ht="15.75" x14ac:dyDescent="0.25">
      <c r="A151" s="37">
        <v>2</v>
      </c>
      <c r="B151" s="38">
        <v>96</v>
      </c>
      <c r="C151" s="35" t="s">
        <v>579</v>
      </c>
      <c r="D151" s="35" t="s">
        <v>583</v>
      </c>
      <c r="E151" s="35" t="s">
        <v>579</v>
      </c>
      <c r="F151" s="35" t="s">
        <v>423</v>
      </c>
      <c r="G151" s="35" t="s">
        <v>459</v>
      </c>
      <c r="H151" s="35" t="s">
        <v>377</v>
      </c>
      <c r="I151" s="35" t="s">
        <v>415</v>
      </c>
      <c r="J151" s="35" t="s">
        <v>307</v>
      </c>
      <c r="K151" s="35" t="s">
        <v>30</v>
      </c>
      <c r="L151" s="31">
        <v>3500</v>
      </c>
      <c r="M151" s="41">
        <v>1</v>
      </c>
      <c r="N151" s="41">
        <v>1</v>
      </c>
      <c r="O151" s="41">
        <v>1</v>
      </c>
      <c r="P151" s="35" t="s">
        <v>456</v>
      </c>
      <c r="Q151" s="35" t="s">
        <v>460</v>
      </c>
      <c r="R151" s="35" t="s">
        <v>410</v>
      </c>
      <c r="S151" s="35" t="s">
        <v>461</v>
      </c>
      <c r="T151" s="31">
        <v>3916</v>
      </c>
      <c r="U151" s="31"/>
      <c r="V151" s="31">
        <f t="shared" si="4"/>
        <v>3916</v>
      </c>
      <c r="W151" s="31">
        <v>3916</v>
      </c>
    </row>
    <row r="152" spans="1:23" s="5" customFormat="1" ht="31.5" x14ac:dyDescent="0.25">
      <c r="A152" s="37">
        <v>3</v>
      </c>
      <c r="B152" s="38">
        <v>97</v>
      </c>
      <c r="C152" s="35" t="s">
        <v>582</v>
      </c>
      <c r="D152" s="35" t="s">
        <v>580</v>
      </c>
      <c r="E152" s="35" t="s">
        <v>579</v>
      </c>
      <c r="F152" s="35" t="s">
        <v>39</v>
      </c>
      <c r="G152" s="35" t="s">
        <v>555</v>
      </c>
      <c r="H152" s="35" t="s">
        <v>397</v>
      </c>
      <c r="I152" s="35" t="s">
        <v>397</v>
      </c>
      <c r="J152" s="35"/>
      <c r="K152" s="35"/>
      <c r="L152" s="31"/>
      <c r="M152" s="41"/>
      <c r="N152" s="41"/>
      <c r="O152" s="41"/>
      <c r="P152" s="60" t="s">
        <v>535</v>
      </c>
      <c r="Q152" s="35"/>
      <c r="R152" s="35"/>
      <c r="S152" s="35"/>
      <c r="T152" s="31"/>
      <c r="U152" s="31">
        <v>92456.4</v>
      </c>
      <c r="V152" s="31">
        <v>92456.4</v>
      </c>
      <c r="W152" s="31">
        <v>92456.4</v>
      </c>
    </row>
    <row r="153" spans="1:23" s="5" customFormat="1" ht="31.5" customHeight="1" x14ac:dyDescent="0.5">
      <c r="A153" s="37"/>
      <c r="B153" s="38"/>
      <c r="C153" s="35"/>
      <c r="D153" s="35"/>
      <c r="E153" s="35"/>
      <c r="F153" s="35"/>
      <c r="G153" s="59" t="s">
        <v>464</v>
      </c>
      <c r="H153" s="35"/>
      <c r="I153" s="35"/>
      <c r="J153" s="35"/>
      <c r="K153" s="35"/>
      <c r="L153" s="31"/>
      <c r="M153" s="41"/>
      <c r="N153" s="41"/>
      <c r="O153" s="41"/>
      <c r="P153" s="35"/>
      <c r="Q153" s="35"/>
      <c r="R153" s="35"/>
      <c r="S153" s="35"/>
      <c r="T153" s="31"/>
      <c r="U153" s="31"/>
      <c r="V153" s="31"/>
      <c r="W153" s="31"/>
    </row>
    <row r="154" spans="1:23" s="5" customFormat="1" ht="15.75" x14ac:dyDescent="0.25">
      <c r="A154" s="37">
        <v>2</v>
      </c>
      <c r="B154" s="38">
        <v>1</v>
      </c>
      <c r="C154" s="35" t="s">
        <v>580</v>
      </c>
      <c r="D154" s="35" t="s">
        <v>584</v>
      </c>
      <c r="E154" s="35" t="s">
        <v>585</v>
      </c>
      <c r="F154" s="35" t="s">
        <v>448</v>
      </c>
      <c r="G154" s="35" t="s">
        <v>465</v>
      </c>
      <c r="H154" s="35" t="s">
        <v>467</v>
      </c>
      <c r="I154" s="35" t="s">
        <v>467</v>
      </c>
      <c r="J154" s="35"/>
      <c r="K154" s="35"/>
      <c r="L154" s="31">
        <v>500</v>
      </c>
      <c r="M154" s="41"/>
      <c r="N154" s="41"/>
      <c r="O154" s="41"/>
      <c r="P154" s="35" t="s">
        <v>547</v>
      </c>
      <c r="Q154" s="35" t="s">
        <v>466</v>
      </c>
      <c r="R154" s="35"/>
      <c r="S154" s="35"/>
      <c r="T154" s="31"/>
      <c r="U154" s="31"/>
      <c r="V154" s="31">
        <v>500</v>
      </c>
      <c r="W154" s="31">
        <v>500</v>
      </c>
    </row>
    <row r="155" spans="1:23" s="5" customFormat="1" ht="15.75" x14ac:dyDescent="0.25">
      <c r="A155" s="37">
        <v>2</v>
      </c>
      <c r="B155" s="38">
        <v>2</v>
      </c>
      <c r="C155" s="35" t="s">
        <v>580</v>
      </c>
      <c r="D155" s="35" t="s">
        <v>584</v>
      </c>
      <c r="E155" s="35" t="s">
        <v>585</v>
      </c>
      <c r="F155" s="35" t="s">
        <v>587</v>
      </c>
      <c r="G155" s="35" t="s">
        <v>468</v>
      </c>
      <c r="H155" s="35" t="s">
        <v>68</v>
      </c>
      <c r="I155" s="35" t="s">
        <v>68</v>
      </c>
      <c r="J155" s="35"/>
      <c r="K155" s="35"/>
      <c r="L155" s="31">
        <v>1000</v>
      </c>
      <c r="M155" s="41"/>
      <c r="N155" s="41"/>
      <c r="O155" s="41"/>
      <c r="P155" s="35" t="s">
        <v>469</v>
      </c>
      <c r="Q155" s="35" t="s">
        <v>470</v>
      </c>
      <c r="R155" s="35"/>
      <c r="S155" s="35"/>
      <c r="T155" s="31"/>
      <c r="U155" s="31"/>
      <c r="V155" s="31">
        <v>990</v>
      </c>
      <c r="W155" s="31">
        <v>990</v>
      </c>
    </row>
    <row r="156" spans="1:23" s="5" customFormat="1" ht="15.75" x14ac:dyDescent="0.25">
      <c r="A156" s="37">
        <v>2</v>
      </c>
      <c r="B156" s="38">
        <v>4</v>
      </c>
      <c r="C156" s="35" t="s">
        <v>580</v>
      </c>
      <c r="D156" s="35" t="s">
        <v>584</v>
      </c>
      <c r="E156" s="35" t="s">
        <v>585</v>
      </c>
      <c r="F156" s="35" t="s">
        <v>588</v>
      </c>
      <c r="G156" s="35" t="s">
        <v>472</v>
      </c>
      <c r="H156" s="35" t="s">
        <v>471</v>
      </c>
      <c r="I156" s="35" t="s">
        <v>471</v>
      </c>
      <c r="J156" s="35"/>
      <c r="K156" s="35"/>
      <c r="L156" s="31">
        <v>1000</v>
      </c>
      <c r="M156" s="41"/>
      <c r="N156" s="41"/>
      <c r="O156" s="41"/>
      <c r="P156" s="35" t="s">
        <v>473</v>
      </c>
      <c r="Q156" s="35" t="s">
        <v>471</v>
      </c>
      <c r="R156" s="35"/>
      <c r="S156" s="35"/>
      <c r="T156" s="31"/>
      <c r="U156" s="31"/>
      <c r="V156" s="31">
        <v>948.9</v>
      </c>
      <c r="W156" s="31">
        <v>948.9</v>
      </c>
    </row>
    <row r="157" spans="1:23" s="5" customFormat="1" ht="15.75" x14ac:dyDescent="0.25">
      <c r="A157" s="37">
        <v>2</v>
      </c>
      <c r="B157" s="38">
        <v>5</v>
      </c>
      <c r="C157" s="35" t="s">
        <v>579</v>
      </c>
      <c r="D157" s="35" t="s">
        <v>584</v>
      </c>
      <c r="E157" s="35" t="s">
        <v>585</v>
      </c>
      <c r="F157" s="35" t="s">
        <v>361</v>
      </c>
      <c r="G157" s="35" t="s">
        <v>475</v>
      </c>
      <c r="H157" s="35" t="s">
        <v>92</v>
      </c>
      <c r="I157" s="35" t="s">
        <v>92</v>
      </c>
      <c r="J157" s="35"/>
      <c r="K157" s="35"/>
      <c r="L157" s="31">
        <v>500</v>
      </c>
      <c r="M157" s="41"/>
      <c r="N157" s="41"/>
      <c r="O157" s="41"/>
      <c r="P157" s="35" t="s">
        <v>476</v>
      </c>
      <c r="Q157" s="35" t="s">
        <v>477</v>
      </c>
      <c r="R157" s="35"/>
      <c r="S157" s="35"/>
      <c r="T157" s="31"/>
      <c r="U157" s="31"/>
      <c r="V157" s="31">
        <v>480</v>
      </c>
      <c r="W157" s="31">
        <v>480</v>
      </c>
    </row>
    <row r="158" spans="1:23" s="5" customFormat="1" ht="15.75" x14ac:dyDescent="0.25">
      <c r="A158" s="37">
        <v>2</v>
      </c>
      <c r="B158" s="38">
        <v>6</v>
      </c>
      <c r="C158" s="35" t="s">
        <v>579</v>
      </c>
      <c r="D158" s="35" t="s">
        <v>584</v>
      </c>
      <c r="E158" s="35" t="s">
        <v>585</v>
      </c>
      <c r="F158" s="35" t="s">
        <v>233</v>
      </c>
      <c r="G158" s="35" t="s">
        <v>478</v>
      </c>
      <c r="H158" s="35" t="s">
        <v>91</v>
      </c>
      <c r="I158" s="35" t="s">
        <v>91</v>
      </c>
      <c r="J158" s="35"/>
      <c r="K158" s="35"/>
      <c r="L158" s="31">
        <v>1000</v>
      </c>
      <c r="M158" s="41"/>
      <c r="N158" s="41"/>
      <c r="O158" s="41"/>
      <c r="P158" s="35" t="s">
        <v>479</v>
      </c>
      <c r="Q158" s="35" t="s">
        <v>480</v>
      </c>
      <c r="R158" s="35"/>
      <c r="S158" s="35"/>
      <c r="T158" s="31"/>
      <c r="U158" s="31"/>
      <c r="V158" s="31">
        <v>960</v>
      </c>
      <c r="W158" s="31">
        <v>960</v>
      </c>
    </row>
    <row r="159" spans="1:23" s="5" customFormat="1" ht="15.75" x14ac:dyDescent="0.25">
      <c r="A159" s="37">
        <v>2</v>
      </c>
      <c r="B159" s="38">
        <v>7</v>
      </c>
      <c r="C159" s="35" t="s">
        <v>579</v>
      </c>
      <c r="D159" s="35" t="s">
        <v>584</v>
      </c>
      <c r="E159" s="35" t="s">
        <v>585</v>
      </c>
      <c r="F159" s="35" t="s">
        <v>586</v>
      </c>
      <c r="G159" s="35" t="s">
        <v>481</v>
      </c>
      <c r="H159" s="35" t="s">
        <v>45</v>
      </c>
      <c r="I159" s="35" t="s">
        <v>45</v>
      </c>
      <c r="J159" s="35"/>
      <c r="K159" s="35"/>
      <c r="L159" s="31">
        <v>700</v>
      </c>
      <c r="M159" s="41"/>
      <c r="N159" s="41"/>
      <c r="O159" s="41"/>
      <c r="P159" s="35" t="s">
        <v>482</v>
      </c>
      <c r="Q159" s="35" t="s">
        <v>91</v>
      </c>
      <c r="R159" s="35"/>
      <c r="S159" s="35"/>
      <c r="T159" s="31"/>
      <c r="U159" s="31"/>
      <c r="V159" s="31">
        <v>700</v>
      </c>
      <c r="W159" s="31">
        <v>700</v>
      </c>
    </row>
    <row r="160" spans="1:23" s="5" customFormat="1" ht="15.75" x14ac:dyDescent="0.25">
      <c r="A160" s="37">
        <v>2</v>
      </c>
      <c r="B160" s="38">
        <v>8</v>
      </c>
      <c r="C160" s="35" t="s">
        <v>579</v>
      </c>
      <c r="D160" s="35" t="s">
        <v>584</v>
      </c>
      <c r="E160" s="35" t="s">
        <v>585</v>
      </c>
      <c r="F160" s="35" t="s">
        <v>592</v>
      </c>
      <c r="G160" s="35" t="s">
        <v>483</v>
      </c>
      <c r="H160" s="35" t="s">
        <v>307</v>
      </c>
      <c r="I160" s="35" t="s">
        <v>307</v>
      </c>
      <c r="J160" s="35"/>
      <c r="K160" s="35"/>
      <c r="L160" s="31">
        <v>1000</v>
      </c>
      <c r="M160" s="41"/>
      <c r="N160" s="41"/>
      <c r="O160" s="41"/>
      <c r="P160" s="35" t="s">
        <v>550</v>
      </c>
      <c r="Q160" s="35" t="s">
        <v>484</v>
      </c>
      <c r="R160" s="35"/>
      <c r="S160" s="35"/>
      <c r="T160" s="31"/>
      <c r="U160" s="31"/>
      <c r="V160" s="31">
        <v>980</v>
      </c>
      <c r="W160" s="31">
        <v>980</v>
      </c>
    </row>
    <row r="161" spans="1:23" s="5" customFormat="1" ht="15.75" x14ac:dyDescent="0.25">
      <c r="A161" s="37">
        <v>2</v>
      </c>
      <c r="B161" s="38">
        <v>9</v>
      </c>
      <c r="C161" s="35" t="s">
        <v>579</v>
      </c>
      <c r="D161" s="35" t="s">
        <v>584</v>
      </c>
      <c r="E161" s="35" t="s">
        <v>585</v>
      </c>
      <c r="F161" s="35" t="s">
        <v>592</v>
      </c>
      <c r="G161" s="35" t="s">
        <v>486</v>
      </c>
      <c r="H161" s="35" t="s">
        <v>86</v>
      </c>
      <c r="I161" s="35" t="s">
        <v>86</v>
      </c>
      <c r="J161" s="35"/>
      <c r="K161" s="35"/>
      <c r="L161" s="31">
        <v>600</v>
      </c>
      <c r="M161" s="41"/>
      <c r="N161" s="41"/>
      <c r="O161" s="41"/>
      <c r="P161" s="35" t="s">
        <v>485</v>
      </c>
      <c r="Q161" s="35" t="s">
        <v>487</v>
      </c>
      <c r="R161" s="35"/>
      <c r="S161" s="35"/>
      <c r="T161" s="31"/>
      <c r="U161" s="31"/>
      <c r="V161" s="31">
        <v>560</v>
      </c>
      <c r="W161" s="31">
        <v>560</v>
      </c>
    </row>
    <row r="162" spans="1:23" s="5" customFormat="1" ht="15.75" x14ac:dyDescent="0.25">
      <c r="A162" s="37">
        <v>2</v>
      </c>
      <c r="B162" s="38">
        <v>10</v>
      </c>
      <c r="C162" s="35" t="s">
        <v>579</v>
      </c>
      <c r="D162" s="35" t="s">
        <v>584</v>
      </c>
      <c r="E162" s="35" t="s">
        <v>585</v>
      </c>
      <c r="F162" s="35" t="s">
        <v>593</v>
      </c>
      <c r="G162" s="35" t="s">
        <v>488</v>
      </c>
      <c r="H162" s="35" t="s">
        <v>46</v>
      </c>
      <c r="I162" s="35" t="s">
        <v>46</v>
      </c>
      <c r="J162" s="35"/>
      <c r="K162" s="35"/>
      <c r="L162" s="31">
        <v>500</v>
      </c>
      <c r="M162" s="41"/>
      <c r="N162" s="41"/>
      <c r="O162" s="41"/>
      <c r="P162" s="35" t="s">
        <v>549</v>
      </c>
      <c r="Q162" s="35" t="s">
        <v>103</v>
      </c>
      <c r="R162" s="35"/>
      <c r="S162" s="35"/>
      <c r="T162" s="31"/>
      <c r="U162" s="31"/>
      <c r="V162" s="31">
        <v>495</v>
      </c>
      <c r="W162" s="31">
        <v>495</v>
      </c>
    </row>
    <row r="163" spans="1:23" s="5" customFormat="1" ht="15.75" x14ac:dyDescent="0.25">
      <c r="A163" s="37">
        <v>2</v>
      </c>
      <c r="B163" s="38">
        <v>11</v>
      </c>
      <c r="C163" s="35" t="s">
        <v>579</v>
      </c>
      <c r="D163" s="35" t="s">
        <v>584</v>
      </c>
      <c r="E163" s="35" t="s">
        <v>585</v>
      </c>
      <c r="F163" s="35" t="s">
        <v>361</v>
      </c>
      <c r="G163" s="35" t="s">
        <v>489</v>
      </c>
      <c r="H163" s="35" t="s">
        <v>108</v>
      </c>
      <c r="I163" s="35" t="s">
        <v>108</v>
      </c>
      <c r="J163" s="35"/>
      <c r="K163" s="35"/>
      <c r="L163" s="31">
        <v>1000</v>
      </c>
      <c r="M163" s="41"/>
      <c r="N163" s="41"/>
      <c r="O163" s="41"/>
      <c r="P163" s="35" t="s">
        <v>490</v>
      </c>
      <c r="Q163" s="35" t="s">
        <v>103</v>
      </c>
      <c r="R163" s="35"/>
      <c r="S163" s="35"/>
      <c r="T163" s="31"/>
      <c r="U163" s="31"/>
      <c r="V163" s="31">
        <v>495</v>
      </c>
      <c r="W163" s="31">
        <v>495</v>
      </c>
    </row>
    <row r="164" spans="1:23" s="5" customFormat="1" ht="15.75" x14ac:dyDescent="0.25">
      <c r="A164" s="37">
        <v>2</v>
      </c>
      <c r="B164" s="38">
        <v>12</v>
      </c>
      <c r="C164" s="35" t="s">
        <v>579</v>
      </c>
      <c r="D164" s="35" t="s">
        <v>584</v>
      </c>
      <c r="E164" s="35" t="s">
        <v>585</v>
      </c>
      <c r="F164" s="35" t="s">
        <v>592</v>
      </c>
      <c r="G164" s="35" t="s">
        <v>491</v>
      </c>
      <c r="H164" s="35" t="s">
        <v>114</v>
      </c>
      <c r="I164" s="35" t="s">
        <v>114</v>
      </c>
      <c r="J164" s="35"/>
      <c r="K164" s="35"/>
      <c r="L164" s="31">
        <v>850</v>
      </c>
      <c r="M164" s="41"/>
      <c r="N164" s="41"/>
      <c r="O164" s="41"/>
      <c r="P164" s="35" t="s">
        <v>476</v>
      </c>
      <c r="Q164" s="35" t="s">
        <v>114</v>
      </c>
      <c r="R164" s="35"/>
      <c r="S164" s="35"/>
      <c r="T164" s="31"/>
      <c r="U164" s="31"/>
      <c r="V164" s="31">
        <v>757.5</v>
      </c>
      <c r="W164" s="31">
        <v>757.7</v>
      </c>
    </row>
    <row r="165" spans="1:23" s="5" customFormat="1" ht="15.75" x14ac:dyDescent="0.25">
      <c r="A165" s="37">
        <v>2</v>
      </c>
      <c r="B165" s="38">
        <v>13</v>
      </c>
      <c r="C165" s="35" t="s">
        <v>580</v>
      </c>
      <c r="D165" s="35" t="s">
        <v>584</v>
      </c>
      <c r="E165" s="35" t="s">
        <v>585</v>
      </c>
      <c r="F165" s="35" t="s">
        <v>588</v>
      </c>
      <c r="G165" s="35" t="s">
        <v>492</v>
      </c>
      <c r="H165" s="35" t="s">
        <v>198</v>
      </c>
      <c r="I165" s="35" t="s">
        <v>198</v>
      </c>
      <c r="J165" s="35"/>
      <c r="K165" s="35"/>
      <c r="L165" s="31">
        <v>800</v>
      </c>
      <c r="M165" s="41"/>
      <c r="N165" s="41"/>
      <c r="O165" s="41"/>
      <c r="P165" s="35" t="s">
        <v>473</v>
      </c>
      <c r="Q165" s="35" t="s">
        <v>493</v>
      </c>
      <c r="R165" s="35"/>
      <c r="S165" s="35"/>
      <c r="T165" s="31"/>
      <c r="U165" s="31"/>
      <c r="V165" s="31">
        <v>777</v>
      </c>
      <c r="W165" s="31">
        <v>777</v>
      </c>
    </row>
    <row r="166" spans="1:23" s="5" customFormat="1" ht="15.75" x14ac:dyDescent="0.25">
      <c r="A166" s="39">
        <v>2</v>
      </c>
      <c r="B166" s="40">
        <v>16</v>
      </c>
      <c r="C166" s="36" t="s">
        <v>580</v>
      </c>
      <c r="D166" s="36" t="s">
        <v>584</v>
      </c>
      <c r="E166" s="36" t="s">
        <v>585</v>
      </c>
      <c r="F166" s="36" t="s">
        <v>448</v>
      </c>
      <c r="G166" s="36" t="s">
        <v>494</v>
      </c>
      <c r="H166" s="36" t="s">
        <v>495</v>
      </c>
      <c r="I166" s="36" t="s">
        <v>495</v>
      </c>
      <c r="J166" s="36"/>
      <c r="K166" s="36"/>
      <c r="L166" s="32">
        <v>1000</v>
      </c>
      <c r="M166" s="42"/>
      <c r="N166" s="42"/>
      <c r="O166" s="42"/>
      <c r="P166" s="36" t="s">
        <v>496</v>
      </c>
      <c r="Q166" s="36" t="s">
        <v>119</v>
      </c>
      <c r="R166" s="36"/>
      <c r="S166" s="36"/>
      <c r="T166" s="32"/>
      <c r="U166" s="32"/>
      <c r="V166" s="31">
        <v>995</v>
      </c>
      <c r="W166" s="32">
        <v>995</v>
      </c>
    </row>
    <row r="167" spans="1:23" s="5" customFormat="1" ht="15.75" x14ac:dyDescent="0.25">
      <c r="A167" s="39">
        <v>2</v>
      </c>
      <c r="B167" s="40">
        <v>18</v>
      </c>
      <c r="C167" s="36" t="s">
        <v>580</v>
      </c>
      <c r="D167" s="36" t="s">
        <v>584</v>
      </c>
      <c r="E167" s="36" t="s">
        <v>585</v>
      </c>
      <c r="F167" s="36" t="s">
        <v>586</v>
      </c>
      <c r="G167" s="36" t="s">
        <v>497</v>
      </c>
      <c r="H167" s="36" t="s">
        <v>498</v>
      </c>
      <c r="I167" s="36" t="s">
        <v>498</v>
      </c>
      <c r="J167" s="36"/>
      <c r="K167" s="36"/>
      <c r="L167" s="32">
        <v>1000</v>
      </c>
      <c r="M167" s="42"/>
      <c r="N167" s="42"/>
      <c r="O167" s="42"/>
      <c r="P167" s="36" t="s">
        <v>167</v>
      </c>
      <c r="Q167" s="36" t="s">
        <v>194</v>
      </c>
      <c r="R167" s="36"/>
      <c r="S167" s="36"/>
      <c r="T167" s="32"/>
      <c r="U167" s="32"/>
      <c r="V167" s="31">
        <v>900</v>
      </c>
      <c r="W167" s="32">
        <v>900</v>
      </c>
    </row>
    <row r="168" spans="1:23" s="5" customFormat="1" ht="15.75" x14ac:dyDescent="0.25">
      <c r="A168" s="39">
        <v>2</v>
      </c>
      <c r="B168" s="40">
        <v>19</v>
      </c>
      <c r="C168" s="36" t="s">
        <v>580</v>
      </c>
      <c r="D168" s="36" t="s">
        <v>584</v>
      </c>
      <c r="E168" s="36" t="s">
        <v>585</v>
      </c>
      <c r="F168" s="36" t="s">
        <v>233</v>
      </c>
      <c r="G168" s="36" t="s">
        <v>499</v>
      </c>
      <c r="H168" s="36" t="s">
        <v>46</v>
      </c>
      <c r="I168" s="36" t="s">
        <v>46</v>
      </c>
      <c r="J168" s="36"/>
      <c r="K168" s="36"/>
      <c r="L168" s="32">
        <v>950</v>
      </c>
      <c r="M168" s="42"/>
      <c r="N168" s="42"/>
      <c r="O168" s="42"/>
      <c r="P168" s="36" t="s">
        <v>474</v>
      </c>
      <c r="Q168" s="36" t="s">
        <v>194</v>
      </c>
      <c r="R168" s="36"/>
      <c r="S168" s="36"/>
      <c r="T168" s="32"/>
      <c r="U168" s="32"/>
      <c r="V168" s="31">
        <v>940</v>
      </c>
      <c r="W168" s="32">
        <v>940</v>
      </c>
    </row>
    <row r="169" spans="1:23" s="5" customFormat="1" ht="15.75" x14ac:dyDescent="0.25">
      <c r="A169" s="39">
        <v>2</v>
      </c>
      <c r="B169" s="40">
        <v>20</v>
      </c>
      <c r="C169" s="36" t="s">
        <v>580</v>
      </c>
      <c r="D169" s="36" t="s">
        <v>584</v>
      </c>
      <c r="E169" s="36" t="s">
        <v>585</v>
      </c>
      <c r="F169" s="36" t="s">
        <v>233</v>
      </c>
      <c r="G169" s="36" t="s">
        <v>500</v>
      </c>
      <c r="H169" s="36" t="s">
        <v>197</v>
      </c>
      <c r="I169" s="36" t="s">
        <v>197</v>
      </c>
      <c r="J169" s="36"/>
      <c r="K169" s="36"/>
      <c r="L169" s="32">
        <v>1000</v>
      </c>
      <c r="M169" s="42"/>
      <c r="N169" s="42"/>
      <c r="O169" s="42"/>
      <c r="P169" s="36" t="s">
        <v>501</v>
      </c>
      <c r="Q169" s="36" t="s">
        <v>197</v>
      </c>
      <c r="R169" s="36"/>
      <c r="S169" s="36"/>
      <c r="T169" s="32"/>
      <c r="U169" s="32"/>
      <c r="V169" s="31">
        <v>962.5</v>
      </c>
      <c r="W169" s="32">
        <v>962.5</v>
      </c>
    </row>
    <row r="170" spans="1:23" s="5" customFormat="1" ht="15.75" x14ac:dyDescent="0.25">
      <c r="A170" s="39">
        <v>2</v>
      </c>
      <c r="B170" s="40">
        <v>21</v>
      </c>
      <c r="C170" s="36" t="s">
        <v>580</v>
      </c>
      <c r="D170" s="36" t="s">
        <v>584</v>
      </c>
      <c r="E170" s="36" t="s">
        <v>585</v>
      </c>
      <c r="F170" s="36" t="s">
        <v>233</v>
      </c>
      <c r="G170" s="36" t="s">
        <v>502</v>
      </c>
      <c r="H170" s="36" t="s">
        <v>155</v>
      </c>
      <c r="I170" s="36" t="s">
        <v>155</v>
      </c>
      <c r="J170" s="36"/>
      <c r="K170" s="36"/>
      <c r="L170" s="32">
        <v>990</v>
      </c>
      <c r="M170" s="42"/>
      <c r="N170" s="42"/>
      <c r="O170" s="42"/>
      <c r="P170" s="36" t="s">
        <v>490</v>
      </c>
      <c r="Q170" s="36" t="s">
        <v>503</v>
      </c>
      <c r="R170" s="36"/>
      <c r="S170" s="36"/>
      <c r="T170" s="32"/>
      <c r="U170" s="32"/>
      <c r="V170" s="31">
        <v>974</v>
      </c>
      <c r="W170" s="32">
        <v>974</v>
      </c>
    </row>
    <row r="171" spans="1:23" s="5" customFormat="1" ht="15.75" x14ac:dyDescent="0.25">
      <c r="A171" s="39">
        <v>2</v>
      </c>
      <c r="B171" s="40">
        <v>23</v>
      </c>
      <c r="C171" s="36" t="s">
        <v>580</v>
      </c>
      <c r="D171" s="36" t="s">
        <v>584</v>
      </c>
      <c r="E171" s="36" t="s">
        <v>585</v>
      </c>
      <c r="F171" s="36" t="s">
        <v>233</v>
      </c>
      <c r="G171" s="36" t="s">
        <v>504</v>
      </c>
      <c r="H171" s="36" t="s">
        <v>188</v>
      </c>
      <c r="I171" s="36" t="s">
        <v>188</v>
      </c>
      <c r="J171" s="36"/>
      <c r="K171" s="36"/>
      <c r="L171" s="32">
        <v>200</v>
      </c>
      <c r="M171" s="42"/>
      <c r="N171" s="42"/>
      <c r="O171" s="42"/>
      <c r="P171" s="36" t="s">
        <v>507</v>
      </c>
      <c r="Q171" s="36" t="s">
        <v>188</v>
      </c>
      <c r="R171" s="36"/>
      <c r="S171" s="36"/>
      <c r="T171" s="32"/>
      <c r="U171" s="32"/>
      <c r="V171" s="31">
        <v>180</v>
      </c>
      <c r="W171" s="32">
        <v>180</v>
      </c>
    </row>
    <row r="172" spans="1:23" s="5" customFormat="1" ht="15.75" x14ac:dyDescent="0.25">
      <c r="A172" s="39">
        <v>2</v>
      </c>
      <c r="B172" s="40">
        <v>24</v>
      </c>
      <c r="C172" s="36" t="s">
        <v>579</v>
      </c>
      <c r="D172" s="36" t="s">
        <v>584</v>
      </c>
      <c r="E172" s="36" t="s">
        <v>585</v>
      </c>
      <c r="F172" s="36" t="s">
        <v>440</v>
      </c>
      <c r="G172" s="36" t="s">
        <v>505</v>
      </c>
      <c r="H172" s="36" t="s">
        <v>178</v>
      </c>
      <c r="I172" s="36" t="s">
        <v>178</v>
      </c>
      <c r="J172" s="36"/>
      <c r="K172" s="36"/>
      <c r="L172" s="32">
        <v>600</v>
      </c>
      <c r="M172" s="42"/>
      <c r="N172" s="42"/>
      <c r="O172" s="42"/>
      <c r="P172" s="36" t="s">
        <v>506</v>
      </c>
      <c r="Q172" s="36" t="s">
        <v>178</v>
      </c>
      <c r="R172" s="36"/>
      <c r="S172" s="36"/>
      <c r="T172" s="32"/>
      <c r="U172" s="32"/>
      <c r="V172" s="31">
        <v>480</v>
      </c>
      <c r="W172" s="32">
        <v>480</v>
      </c>
    </row>
    <row r="173" spans="1:23" s="5" customFormat="1" ht="15.75" x14ac:dyDescent="0.25">
      <c r="A173" s="39">
        <v>2</v>
      </c>
      <c r="B173" s="40">
        <v>28</v>
      </c>
      <c r="C173" s="36" t="s">
        <v>580</v>
      </c>
      <c r="D173" s="36" t="s">
        <v>584</v>
      </c>
      <c r="E173" s="36" t="s">
        <v>585</v>
      </c>
      <c r="F173" s="36" t="s">
        <v>39</v>
      </c>
      <c r="G173" s="36" t="s">
        <v>508</v>
      </c>
      <c r="H173" s="36" t="s">
        <v>359</v>
      </c>
      <c r="I173" s="36" t="s">
        <v>359</v>
      </c>
      <c r="J173" s="36"/>
      <c r="K173" s="36"/>
      <c r="L173" s="32">
        <v>500</v>
      </c>
      <c r="M173" s="42"/>
      <c r="N173" s="42"/>
      <c r="O173" s="42"/>
      <c r="P173" s="36" t="s">
        <v>474</v>
      </c>
      <c r="Q173" s="36" t="s">
        <v>360</v>
      </c>
      <c r="R173" s="36"/>
      <c r="S173" s="36"/>
      <c r="T173" s="32"/>
      <c r="U173" s="32"/>
      <c r="V173" s="31">
        <v>443</v>
      </c>
      <c r="W173" s="32">
        <v>443</v>
      </c>
    </row>
    <row r="174" spans="1:23" s="5" customFormat="1" ht="15.75" x14ac:dyDescent="0.25">
      <c r="A174" s="39">
        <v>2</v>
      </c>
      <c r="B174" s="40">
        <v>29</v>
      </c>
      <c r="C174" s="36" t="s">
        <v>580</v>
      </c>
      <c r="D174" s="36" t="s">
        <v>584</v>
      </c>
      <c r="E174" s="36" t="s">
        <v>585</v>
      </c>
      <c r="F174" s="36" t="s">
        <v>592</v>
      </c>
      <c r="G174" s="36" t="s">
        <v>509</v>
      </c>
      <c r="H174" s="36" t="s">
        <v>323</v>
      </c>
      <c r="I174" s="36" t="s">
        <v>323</v>
      </c>
      <c r="J174" s="36"/>
      <c r="K174" s="36"/>
      <c r="L174" s="32">
        <v>800</v>
      </c>
      <c r="M174" s="42"/>
      <c r="N174" s="42"/>
      <c r="O174" s="42"/>
      <c r="P174" s="36" t="s">
        <v>510</v>
      </c>
      <c r="Q174" s="36" t="s">
        <v>360</v>
      </c>
      <c r="R174" s="36"/>
      <c r="S174" s="36"/>
      <c r="T174" s="32"/>
      <c r="U174" s="32"/>
      <c r="V174" s="31">
        <v>700</v>
      </c>
      <c r="W174" s="32">
        <v>700</v>
      </c>
    </row>
    <row r="175" spans="1:23" s="5" customFormat="1" ht="15.75" x14ac:dyDescent="0.25">
      <c r="A175" s="39">
        <v>2</v>
      </c>
      <c r="B175" s="40">
        <v>31</v>
      </c>
      <c r="C175" s="36" t="s">
        <v>579</v>
      </c>
      <c r="D175" s="36" t="s">
        <v>584</v>
      </c>
      <c r="E175" s="36" t="s">
        <v>585</v>
      </c>
      <c r="F175" s="36" t="s">
        <v>361</v>
      </c>
      <c r="G175" s="36" t="s">
        <v>511</v>
      </c>
      <c r="H175" s="36" t="s">
        <v>415</v>
      </c>
      <c r="I175" s="36" t="s">
        <v>415</v>
      </c>
      <c r="J175" s="36"/>
      <c r="K175" s="36"/>
      <c r="L175" s="32">
        <v>500</v>
      </c>
      <c r="M175" s="42"/>
      <c r="N175" s="42"/>
      <c r="O175" s="42"/>
      <c r="P175" s="36" t="s">
        <v>512</v>
      </c>
      <c r="Q175" s="36" t="s">
        <v>513</v>
      </c>
      <c r="R175" s="36"/>
      <c r="S175" s="36"/>
      <c r="T175" s="32"/>
      <c r="U175" s="32"/>
      <c r="V175" s="31">
        <v>400</v>
      </c>
      <c r="W175" s="32">
        <v>400</v>
      </c>
    </row>
    <row r="176" spans="1:23" s="5" customFormat="1" ht="15.75" x14ac:dyDescent="0.25">
      <c r="A176" s="39">
        <v>2</v>
      </c>
      <c r="B176" s="40">
        <v>32</v>
      </c>
      <c r="C176" s="36" t="s">
        <v>579</v>
      </c>
      <c r="D176" s="36" t="s">
        <v>584</v>
      </c>
      <c r="E176" s="36" t="s">
        <v>585</v>
      </c>
      <c r="F176" s="36" t="s">
        <v>361</v>
      </c>
      <c r="G176" s="36" t="s">
        <v>514</v>
      </c>
      <c r="H176" s="36" t="s">
        <v>363</v>
      </c>
      <c r="I176" s="36" t="s">
        <v>363</v>
      </c>
      <c r="J176" s="36"/>
      <c r="K176" s="36"/>
      <c r="L176" s="32">
        <v>700</v>
      </c>
      <c r="M176" s="42"/>
      <c r="N176" s="42"/>
      <c r="O176" s="42"/>
      <c r="P176" s="36" t="s">
        <v>515</v>
      </c>
      <c r="Q176" s="36" t="s">
        <v>513</v>
      </c>
      <c r="R176" s="36"/>
      <c r="S176" s="36"/>
      <c r="T176" s="32"/>
      <c r="U176" s="32"/>
      <c r="V176" s="31">
        <v>700</v>
      </c>
      <c r="W176" s="32">
        <v>700</v>
      </c>
    </row>
    <row r="177" spans="1:23" s="5" customFormat="1" ht="15.75" x14ac:dyDescent="0.25">
      <c r="A177" s="39">
        <v>2</v>
      </c>
      <c r="B177" s="40">
        <v>33</v>
      </c>
      <c r="C177" s="36" t="s">
        <v>580</v>
      </c>
      <c r="D177" s="36" t="s">
        <v>584</v>
      </c>
      <c r="E177" s="36" t="s">
        <v>585</v>
      </c>
      <c r="F177" s="36" t="s">
        <v>586</v>
      </c>
      <c r="G177" s="36" t="s">
        <v>516</v>
      </c>
      <c r="H177" s="36" t="s">
        <v>368</v>
      </c>
      <c r="I177" s="36" t="s">
        <v>368</v>
      </c>
      <c r="J177" s="36"/>
      <c r="K177" s="36"/>
      <c r="L177" s="32">
        <v>1000</v>
      </c>
      <c r="M177" s="42"/>
      <c r="N177" s="42"/>
      <c r="O177" s="42"/>
      <c r="P177" s="36" t="s">
        <v>517</v>
      </c>
      <c r="Q177" s="36" t="s">
        <v>377</v>
      </c>
      <c r="R177" s="36"/>
      <c r="S177" s="36"/>
      <c r="T177" s="32"/>
      <c r="U177" s="32"/>
      <c r="V177" s="31">
        <v>995</v>
      </c>
      <c r="W177" s="32">
        <v>995</v>
      </c>
    </row>
    <row r="178" spans="1:23" s="5" customFormat="1" ht="15.75" x14ac:dyDescent="0.25">
      <c r="A178" s="39">
        <v>2</v>
      </c>
      <c r="B178" s="40">
        <v>34</v>
      </c>
      <c r="C178" s="36" t="s">
        <v>580</v>
      </c>
      <c r="D178" s="36" t="s">
        <v>584</v>
      </c>
      <c r="E178" s="36" t="s">
        <v>585</v>
      </c>
      <c r="F178" s="36" t="s">
        <v>589</v>
      </c>
      <c r="G178" s="36" t="s">
        <v>518</v>
      </c>
      <c r="H178" s="36" t="s">
        <v>363</v>
      </c>
      <c r="I178" s="36" t="s">
        <v>363</v>
      </c>
      <c r="J178" s="36"/>
      <c r="K178" s="36"/>
      <c r="L178" s="32">
        <v>1000</v>
      </c>
      <c r="M178" s="42"/>
      <c r="N178" s="42"/>
      <c r="O178" s="42"/>
      <c r="P178" s="36" t="s">
        <v>519</v>
      </c>
      <c r="Q178" s="36" t="s">
        <v>251</v>
      </c>
      <c r="R178" s="36"/>
      <c r="S178" s="36"/>
      <c r="T178" s="32"/>
      <c r="U178" s="32"/>
      <c r="V178" s="31">
        <v>890</v>
      </c>
      <c r="W178" s="32">
        <v>890</v>
      </c>
    </row>
    <row r="179" spans="1:23" s="5" customFormat="1" ht="15.75" x14ac:dyDescent="0.25">
      <c r="A179" s="39">
        <v>2</v>
      </c>
      <c r="B179" s="40">
        <v>35</v>
      </c>
      <c r="C179" s="36" t="s">
        <v>579</v>
      </c>
      <c r="D179" s="36" t="s">
        <v>584</v>
      </c>
      <c r="E179" s="36" t="s">
        <v>585</v>
      </c>
      <c r="F179" s="36" t="s">
        <v>586</v>
      </c>
      <c r="G179" s="36" t="s">
        <v>520</v>
      </c>
      <c r="H179" s="36" t="s">
        <v>399</v>
      </c>
      <c r="I179" s="36" t="s">
        <v>399</v>
      </c>
      <c r="J179" s="36"/>
      <c r="K179" s="36"/>
      <c r="L179" s="32">
        <v>1000</v>
      </c>
      <c r="M179" s="42"/>
      <c r="N179" s="42"/>
      <c r="O179" s="42"/>
      <c r="P179" s="36" t="s">
        <v>521</v>
      </c>
      <c r="Q179" s="36" t="s">
        <v>522</v>
      </c>
      <c r="R179" s="36"/>
      <c r="S179" s="36"/>
      <c r="T179" s="32"/>
      <c r="U179" s="32"/>
      <c r="V179" s="31">
        <v>800</v>
      </c>
      <c r="W179" s="32">
        <v>800</v>
      </c>
    </row>
    <row r="180" spans="1:23" s="5" customFormat="1" ht="15.75" x14ac:dyDescent="0.25">
      <c r="A180" s="39">
        <v>2</v>
      </c>
      <c r="B180" s="40">
        <v>38</v>
      </c>
      <c r="C180" s="36" t="s">
        <v>579</v>
      </c>
      <c r="D180" s="36" t="s">
        <v>584</v>
      </c>
      <c r="E180" s="36" t="s">
        <v>585</v>
      </c>
      <c r="F180" s="36" t="s">
        <v>172</v>
      </c>
      <c r="G180" s="36" t="s">
        <v>523</v>
      </c>
      <c r="H180" s="36" t="s">
        <v>386</v>
      </c>
      <c r="I180" s="36" t="s">
        <v>386</v>
      </c>
      <c r="J180" s="36"/>
      <c r="K180" s="36"/>
      <c r="L180" s="32">
        <v>1000</v>
      </c>
      <c r="M180" s="42"/>
      <c r="N180" s="42"/>
      <c r="O180" s="42"/>
      <c r="P180" s="36" t="s">
        <v>524</v>
      </c>
      <c r="Q180" s="36" t="s">
        <v>286</v>
      </c>
      <c r="R180" s="36"/>
      <c r="S180" s="36"/>
      <c r="T180" s="32"/>
      <c r="U180" s="32"/>
      <c r="V180" s="31">
        <v>996</v>
      </c>
      <c r="W180" s="32">
        <v>996</v>
      </c>
    </row>
    <row r="181" spans="1:23" s="5" customFormat="1" ht="15.75" x14ac:dyDescent="0.25">
      <c r="A181" s="39">
        <v>2</v>
      </c>
      <c r="B181" s="40">
        <v>39</v>
      </c>
      <c r="C181" s="36" t="s">
        <v>580</v>
      </c>
      <c r="D181" s="36" t="s">
        <v>584</v>
      </c>
      <c r="E181" s="36" t="s">
        <v>585</v>
      </c>
      <c r="F181" s="36" t="s">
        <v>591</v>
      </c>
      <c r="G181" s="36" t="s">
        <v>525</v>
      </c>
      <c r="H181" s="36" t="s">
        <v>257</v>
      </c>
      <c r="I181" s="36" t="s">
        <v>257</v>
      </c>
      <c r="J181" s="36"/>
      <c r="K181" s="36"/>
      <c r="L181" s="32">
        <v>1000</v>
      </c>
      <c r="M181" s="42"/>
      <c r="N181" s="42"/>
      <c r="O181" s="42"/>
      <c r="P181" s="36" t="s">
        <v>526</v>
      </c>
      <c r="Q181" s="36" t="s">
        <v>371</v>
      </c>
      <c r="R181" s="36"/>
      <c r="S181" s="36"/>
      <c r="T181" s="32"/>
      <c r="U181" s="32"/>
      <c r="V181" s="31">
        <v>990</v>
      </c>
      <c r="W181" s="32">
        <v>990</v>
      </c>
    </row>
    <row r="182" spans="1:23" s="5" customFormat="1" ht="15.75" x14ac:dyDescent="0.25">
      <c r="A182" s="39">
        <v>2</v>
      </c>
      <c r="B182" s="40">
        <v>40</v>
      </c>
      <c r="C182" s="36" t="s">
        <v>579</v>
      </c>
      <c r="D182" s="36" t="s">
        <v>584</v>
      </c>
      <c r="E182" s="36" t="s">
        <v>585</v>
      </c>
      <c r="F182" s="36" t="s">
        <v>448</v>
      </c>
      <c r="G182" s="36" t="s">
        <v>527</v>
      </c>
      <c r="H182" s="36" t="s">
        <v>282</v>
      </c>
      <c r="I182" s="36" t="s">
        <v>282</v>
      </c>
      <c r="J182" s="36"/>
      <c r="K182" s="36"/>
      <c r="L182" s="32">
        <v>1000</v>
      </c>
      <c r="M182" s="42"/>
      <c r="N182" s="42"/>
      <c r="O182" s="42"/>
      <c r="P182" s="36" t="s">
        <v>528</v>
      </c>
      <c r="Q182" s="36" t="s">
        <v>424</v>
      </c>
      <c r="R182" s="36"/>
      <c r="S182" s="36"/>
      <c r="T182" s="32"/>
      <c r="U182" s="32"/>
      <c r="V182" s="31">
        <v>811.84</v>
      </c>
      <c r="W182" s="32">
        <v>811.84</v>
      </c>
    </row>
    <row r="183" spans="1:23" s="5" customFormat="1" ht="15.75" x14ac:dyDescent="0.25">
      <c r="A183" s="39">
        <v>2</v>
      </c>
      <c r="B183" s="40">
        <v>41</v>
      </c>
      <c r="C183" s="36" t="s">
        <v>580</v>
      </c>
      <c r="D183" s="36" t="s">
        <v>584</v>
      </c>
      <c r="E183" s="36" t="s">
        <v>585</v>
      </c>
      <c r="F183" s="36" t="s">
        <v>588</v>
      </c>
      <c r="G183" s="36" t="s">
        <v>529</v>
      </c>
      <c r="H183" s="36" t="s">
        <v>530</v>
      </c>
      <c r="I183" s="36" t="s">
        <v>530</v>
      </c>
      <c r="J183" s="36"/>
      <c r="K183" s="36"/>
      <c r="L183" s="32">
        <v>1000</v>
      </c>
      <c r="M183" s="42"/>
      <c r="N183" s="42"/>
      <c r="O183" s="42"/>
      <c r="P183" s="36" t="s">
        <v>531</v>
      </c>
      <c r="Q183" s="36" t="s">
        <v>530</v>
      </c>
      <c r="R183" s="36"/>
      <c r="S183" s="36"/>
      <c r="T183" s="32"/>
      <c r="U183" s="32"/>
      <c r="V183" s="31">
        <v>979</v>
      </c>
      <c r="W183" s="32">
        <v>979</v>
      </c>
    </row>
    <row r="184" spans="1:23" s="5" customFormat="1" ht="15.75" x14ac:dyDescent="0.25">
      <c r="A184" s="39">
        <v>2</v>
      </c>
      <c r="B184" s="40">
        <v>42</v>
      </c>
      <c r="C184" s="36" t="s">
        <v>579</v>
      </c>
      <c r="D184" s="36" t="s">
        <v>584</v>
      </c>
      <c r="E184" s="36" t="s">
        <v>585</v>
      </c>
      <c r="F184" s="36" t="s">
        <v>448</v>
      </c>
      <c r="G184" s="36" t="s">
        <v>532</v>
      </c>
      <c r="H184" s="36" t="s">
        <v>282</v>
      </c>
      <c r="I184" s="36" t="s">
        <v>282</v>
      </c>
      <c r="J184" s="36"/>
      <c r="K184" s="36"/>
      <c r="L184" s="32">
        <v>1000</v>
      </c>
      <c r="M184" s="42"/>
      <c r="N184" s="42"/>
      <c r="O184" s="42"/>
      <c r="P184" s="36" t="s">
        <v>374</v>
      </c>
      <c r="Q184" s="36" t="s">
        <v>400</v>
      </c>
      <c r="R184" s="36"/>
      <c r="S184" s="36"/>
      <c r="T184" s="32"/>
      <c r="U184" s="32"/>
      <c r="V184" s="31">
        <v>990</v>
      </c>
      <c r="W184" s="32">
        <v>990</v>
      </c>
    </row>
    <row r="185" spans="1:23" s="5" customFormat="1" ht="16.5" thickBot="1" x14ac:dyDescent="0.3">
      <c r="A185" s="39">
        <v>2</v>
      </c>
      <c r="B185" s="40">
        <v>46</v>
      </c>
      <c r="C185" s="36" t="s">
        <v>579</v>
      </c>
      <c r="D185" s="36" t="s">
        <v>584</v>
      </c>
      <c r="E185" s="36" t="s">
        <v>585</v>
      </c>
      <c r="F185" s="36" t="s">
        <v>590</v>
      </c>
      <c r="G185" s="36" t="s">
        <v>533</v>
      </c>
      <c r="H185" s="36" t="s">
        <v>530</v>
      </c>
      <c r="I185" s="36" t="s">
        <v>530</v>
      </c>
      <c r="J185" s="36"/>
      <c r="K185" s="36"/>
      <c r="L185" s="32">
        <v>1000</v>
      </c>
      <c r="M185" s="42"/>
      <c r="N185" s="42"/>
      <c r="O185" s="42"/>
      <c r="P185" s="36" t="s">
        <v>534</v>
      </c>
      <c r="Q185" s="36" t="s">
        <v>400</v>
      </c>
      <c r="R185" s="36"/>
      <c r="S185" s="36"/>
      <c r="T185" s="32"/>
      <c r="U185" s="32"/>
      <c r="V185" s="31">
        <v>990</v>
      </c>
      <c r="W185" s="32">
        <v>990</v>
      </c>
    </row>
    <row r="186" spans="1:23" ht="16.5" thickBot="1" x14ac:dyDescent="0.3">
      <c r="A186" s="43"/>
      <c r="B186" s="44"/>
      <c r="C186" s="45"/>
      <c r="D186" s="45"/>
      <c r="E186" s="45"/>
      <c r="F186" s="44"/>
      <c r="G186" s="46"/>
      <c r="H186" s="46"/>
      <c r="I186" s="46"/>
      <c r="J186" s="47"/>
      <c r="K186" s="47"/>
      <c r="L186" s="33">
        <f>SUM(L29:L185)</f>
        <v>3483707</v>
      </c>
      <c r="M186" s="48"/>
      <c r="N186" s="49"/>
      <c r="O186" s="50"/>
      <c r="P186" s="51"/>
      <c r="Q186" s="47"/>
      <c r="R186" s="52"/>
      <c r="S186" s="52"/>
      <c r="T186" s="33"/>
      <c r="U186" s="33">
        <f>SUM(U28:U185)</f>
        <v>151581.4</v>
      </c>
      <c r="V186" s="33">
        <f>SUM(V29:V185)</f>
        <v>3217918.0299999993</v>
      </c>
      <c r="W186" s="33" t="e">
        <f>SUM(W29:W185)</f>
        <v>#REF!</v>
      </c>
    </row>
    <row r="187" spans="1:23" s="7" customFormat="1" ht="21" customHeight="1" x14ac:dyDescent="0.25">
      <c r="A187" s="17"/>
      <c r="B187" s="17"/>
      <c r="C187" s="17"/>
      <c r="D187" s="17"/>
      <c r="E187" s="17"/>
      <c r="F187" s="17"/>
      <c r="G187" s="114"/>
      <c r="H187" s="114"/>
      <c r="I187" s="114"/>
      <c r="J187" s="114"/>
      <c r="K187" s="114"/>
      <c r="L187" s="20"/>
      <c r="M187" s="16"/>
      <c r="N187" s="16"/>
      <c r="O187" s="13"/>
      <c r="P187" s="16"/>
      <c r="Q187" s="16"/>
      <c r="R187" s="16"/>
      <c r="S187" s="29"/>
      <c r="T187" s="16"/>
      <c r="U187" s="16"/>
      <c r="V187" s="16"/>
      <c r="W187" s="16"/>
    </row>
    <row r="188" spans="1:23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24"/>
      <c r="K188" s="24"/>
      <c r="L188" s="10"/>
      <c r="M188" s="11"/>
      <c r="N188" s="10"/>
      <c r="P188" s="11"/>
      <c r="Q188" s="24"/>
      <c r="R188" s="10"/>
      <c r="S188" s="10"/>
      <c r="T188" s="11"/>
      <c r="U188" s="11"/>
      <c r="V188" s="11"/>
      <c r="W188" s="11"/>
    </row>
    <row r="189" spans="1:23" ht="20.2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24"/>
      <c r="K189" s="24"/>
      <c r="L189" s="10"/>
      <c r="M189" s="11"/>
      <c r="N189" s="10"/>
      <c r="P189" s="11"/>
      <c r="Q189" s="24"/>
      <c r="R189" s="10"/>
      <c r="S189" s="10"/>
      <c r="T189" s="11"/>
      <c r="U189" s="11"/>
      <c r="V189" s="11"/>
      <c r="W189" s="11"/>
    </row>
    <row r="190" spans="1:23" s="4" customFormat="1" ht="20.25" customHeight="1" x14ac:dyDescent="0.25">
      <c r="A190" s="7"/>
      <c r="B190" s="9"/>
      <c r="C190" s="9"/>
      <c r="J190" s="25"/>
      <c r="K190" s="25"/>
      <c r="M190" s="13"/>
      <c r="N190" s="12"/>
      <c r="O190" s="13"/>
      <c r="P190" s="13"/>
      <c r="Q190" s="25"/>
      <c r="T190" s="9"/>
      <c r="U190" s="9"/>
      <c r="V190" s="9"/>
      <c r="W190" s="9"/>
    </row>
    <row r="191" spans="1:23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26"/>
      <c r="K191" s="26"/>
      <c r="L191" s="7"/>
      <c r="M191" s="13"/>
      <c r="N191" s="12"/>
      <c r="O191" s="13"/>
      <c r="P191" s="13"/>
      <c r="Q191" s="26"/>
      <c r="R191" s="7"/>
      <c r="S191" s="7"/>
      <c r="T191" s="8"/>
      <c r="U191" s="8"/>
      <c r="V191" s="8"/>
      <c r="W191" s="8"/>
    </row>
    <row r="192" spans="1:23" ht="15.7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26"/>
      <c r="K192" s="26"/>
      <c r="L192" s="7"/>
      <c r="M192" s="13"/>
      <c r="N192" s="12"/>
      <c r="O192" s="13"/>
      <c r="P192" s="13"/>
      <c r="Q192" s="26"/>
      <c r="R192" s="7"/>
      <c r="S192" s="7"/>
      <c r="T192" s="8"/>
      <c r="U192" s="8"/>
      <c r="V192" s="8"/>
      <c r="W192" s="8"/>
    </row>
    <row r="193" spans="1:23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26"/>
      <c r="K193" s="26"/>
      <c r="L193" s="7"/>
      <c r="M193" s="8"/>
      <c r="N193" s="7"/>
      <c r="P193" s="8"/>
      <c r="Q193" s="26"/>
      <c r="R193" s="7"/>
      <c r="S193" s="7"/>
      <c r="T193" s="8"/>
      <c r="U193" s="8"/>
      <c r="V193" s="8"/>
      <c r="W193" s="8"/>
    </row>
    <row r="194" spans="1:23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26"/>
      <c r="K194" s="26"/>
      <c r="L194" s="7"/>
      <c r="M194" s="8"/>
      <c r="N194" s="7"/>
      <c r="P194" s="8"/>
      <c r="Q194" s="26"/>
      <c r="R194" s="7"/>
      <c r="S194" s="7"/>
      <c r="T194" s="8"/>
      <c r="U194" s="8"/>
      <c r="V194" s="8"/>
      <c r="W194" s="8"/>
    </row>
    <row r="195" spans="1:2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26"/>
      <c r="K195" s="26"/>
      <c r="L195" s="7"/>
      <c r="M195" s="8"/>
      <c r="N195" s="7"/>
      <c r="P195" s="8"/>
      <c r="Q195" s="26"/>
      <c r="R195" s="7"/>
      <c r="S195" s="7"/>
      <c r="T195" s="8"/>
      <c r="U195" s="8"/>
      <c r="V195" s="8"/>
      <c r="W195" s="8"/>
    </row>
    <row r="196" spans="1:2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26"/>
      <c r="K196" s="26"/>
      <c r="L196" s="7"/>
      <c r="M196" s="8"/>
      <c r="N196" s="7"/>
      <c r="P196" s="8"/>
      <c r="Q196" s="26"/>
      <c r="R196" s="7"/>
      <c r="S196" s="7"/>
      <c r="T196" s="8"/>
      <c r="U196" s="8"/>
      <c r="V196" s="8"/>
      <c r="W196" s="8"/>
    </row>
    <row r="197" spans="1:2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26"/>
      <c r="K197" s="26"/>
      <c r="L197" s="7"/>
      <c r="M197" s="8"/>
      <c r="N197" s="7"/>
      <c r="P197" s="8"/>
      <c r="Q197" s="26"/>
      <c r="R197" s="7"/>
      <c r="S197" s="7"/>
      <c r="T197" s="8"/>
      <c r="U197" s="8"/>
      <c r="V197" s="8"/>
      <c r="W197" s="8"/>
    </row>
    <row r="198" spans="1:2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26"/>
      <c r="K198" s="26"/>
      <c r="L198" s="7"/>
      <c r="M198" s="8"/>
      <c r="N198" s="7"/>
      <c r="P198" s="8"/>
      <c r="Q198" s="26"/>
      <c r="R198" s="7"/>
      <c r="S198" s="7"/>
      <c r="T198" s="8"/>
      <c r="U198" s="8"/>
      <c r="V198" s="8"/>
      <c r="W198" s="8"/>
    </row>
    <row r="199" spans="1:23" x14ac:dyDescent="0.2">
      <c r="A199" s="7"/>
      <c r="B199" s="7"/>
      <c r="C199" s="7"/>
      <c r="D199" s="7"/>
      <c r="E199" s="7">
        <f>SUM(L164900)</f>
        <v>0</v>
      </c>
      <c r="F199" s="7"/>
      <c r="G199" s="7"/>
      <c r="H199" s="7"/>
      <c r="I199" s="7"/>
      <c r="J199" s="26"/>
      <c r="K199" s="26"/>
      <c r="L199" s="7"/>
      <c r="M199" s="8"/>
      <c r="N199" s="7"/>
      <c r="P199" s="8"/>
      <c r="Q199" s="26"/>
      <c r="R199" s="7"/>
      <c r="S199" s="7"/>
      <c r="T199" s="8"/>
      <c r="U199" s="8"/>
      <c r="V199" s="8"/>
      <c r="W199" s="8"/>
    </row>
    <row r="200" spans="1:2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26"/>
      <c r="K200" s="26"/>
      <c r="L200" s="7"/>
      <c r="M200" s="8"/>
      <c r="N200" s="7"/>
      <c r="P200" s="8"/>
      <c r="Q200" s="26"/>
      <c r="R200" s="7"/>
      <c r="S200" s="7"/>
      <c r="T200" s="8"/>
      <c r="U200" s="8"/>
      <c r="V200" s="8"/>
      <c r="W200" s="8"/>
    </row>
    <row r="201" spans="1:2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26"/>
      <c r="K201" s="26"/>
      <c r="L201" s="7"/>
      <c r="M201" s="8"/>
      <c r="N201" s="7"/>
      <c r="P201" s="8"/>
      <c r="Q201" s="26"/>
      <c r="R201" s="7"/>
      <c r="S201" s="7"/>
      <c r="T201" s="8"/>
      <c r="U201" s="8"/>
      <c r="V201" s="8"/>
      <c r="W201" s="8"/>
    </row>
    <row r="202" spans="1:23" x14ac:dyDescent="0.2">
      <c r="B202" s="7"/>
      <c r="C202" s="7"/>
      <c r="D202" s="7"/>
      <c r="E202" s="7"/>
      <c r="F202" s="7"/>
    </row>
  </sheetData>
  <sheetProtection insertRows="0" deleteRows="0" selectLockedCells="1" selectUnlockedCells="1"/>
  <protectedRanges>
    <protectedRange sqref="D13:K13 I17:K21 B11:B13 F19:H19 D15:K16 F14:K14 B16:B18 O13:Q13 D11:Q12 O14 O16:Q21 D20:H21 D17:H18" name="Range2"/>
    <protectedRange sqref="B15 L14:N14 P14 O15" name="Range1"/>
  </protectedRanges>
  <autoFilter ref="A28:W28"/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2">
    <mergeCell ref="B25:E25"/>
    <mergeCell ref="F25:F27"/>
    <mergeCell ref="L25:L27"/>
    <mergeCell ref="G187:K187"/>
    <mergeCell ref="A25:A26"/>
    <mergeCell ref="C26:C27"/>
    <mergeCell ref="D26:D27"/>
    <mergeCell ref="E26:E27"/>
    <mergeCell ref="B26:B27"/>
    <mergeCell ref="M25:M27"/>
    <mergeCell ref="G25:G27"/>
    <mergeCell ref="I25:I27"/>
    <mergeCell ref="J25:J27"/>
    <mergeCell ref="H25:H27"/>
    <mergeCell ref="K25:K27"/>
    <mergeCell ref="N25:N26"/>
    <mergeCell ref="P25:P27"/>
    <mergeCell ref="O25:O26"/>
    <mergeCell ref="U25:U27"/>
    <mergeCell ref="V25:V27"/>
    <mergeCell ref="W25:W27"/>
    <mergeCell ref="Q25:Q27"/>
    <mergeCell ref="R25:R27"/>
    <mergeCell ref="S25:S27"/>
    <mergeCell ref="T25:T27"/>
    <mergeCell ref="B3:Q4"/>
    <mergeCell ref="O5:W5"/>
    <mergeCell ref="B6:Q6"/>
    <mergeCell ref="B7:Q7"/>
    <mergeCell ref="B9:F9"/>
    <mergeCell ref="B11:H11"/>
    <mergeCell ref="B13:H13"/>
    <mergeCell ref="I13:Q13"/>
    <mergeCell ref="B14:H14"/>
    <mergeCell ref="I14:K14"/>
    <mergeCell ref="L14:N14"/>
    <mergeCell ref="O14:Q14"/>
    <mergeCell ref="B15:H15"/>
    <mergeCell ref="I15:Q15"/>
    <mergeCell ref="B16:H16"/>
    <mergeCell ref="I16:Q16"/>
    <mergeCell ref="B17:H17"/>
    <mergeCell ref="I17:Q17"/>
    <mergeCell ref="B21:H21"/>
    <mergeCell ref="I21:Q21"/>
    <mergeCell ref="B23:H23"/>
    <mergeCell ref="B18:H18"/>
    <mergeCell ref="I18:Q18"/>
    <mergeCell ref="B19:H19"/>
    <mergeCell ref="I19:Q19"/>
    <mergeCell ref="B20:H20"/>
    <mergeCell ref="I20:Q20"/>
  </mergeCells>
  <phoneticPr fontId="2" type="noConversion"/>
  <hyperlinks>
    <hyperlink ref="I20" r:id="rId2"/>
    <hyperlink ref="I21" r:id="rId3"/>
  </hyperlinks>
  <pageMargins left="0.15" right="0.15" top="0.15" bottom="0.15" header="0.18" footer="0.17"/>
  <pageSetup paperSize="8" scale="42" orientation="landscape" horizontalDpi="300" verticalDpi="300" r:id="rId4"/>
  <headerFooter alignWithMargins="0">
    <oddFooter xml:space="preserve">&amp;C&amp;P&amp;R&amp;"Arial,Italic"Raporti vjetor për kontratat e nënshkruara  publike </oddFooter>
  </headerFooter>
  <rowBreaks count="1" manualBreakCount="1">
    <brk id="187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Procurement Log</vt:lpstr>
      <vt:lpstr>'Procurement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Fazli Stollaj</cp:lastModifiedBy>
  <cp:lastPrinted>2019-02-01T14:27:44Z</cp:lastPrinted>
  <dcterms:created xsi:type="dcterms:W3CDTF">1996-10-14T23:33:28Z</dcterms:created>
  <dcterms:modified xsi:type="dcterms:W3CDTF">2019-03-01T12:35:28Z</dcterms:modified>
</cp:coreProperties>
</file>